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<sst xmlns="http://schemas.openxmlformats.org/spreadsheetml/2006/main" count="1758" uniqueCount="392">
  <si>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</si>
  <si>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</si>
  <si>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</si>
  <si>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</si>
  <si>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</si>
  <si>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</si>
  <si>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</si>
  <si>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</si>
  <si>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</si>
  <si>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</si>
  <si>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</si>
  <si>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</si>
  <si>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</si>
  <si>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</si>
  <si>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</si>
  <si>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</si>
  <si>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</si>
  <si>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</si>
  <si>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</si>
  <si>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</si>
  <si>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</si>
  <si>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</si>
  <si>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</si>
  <si>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</si>
  <si>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</si>
  <si>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</si>
  <si>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</si>
  <si>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</si>
  <si>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</si>
  <si>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</si>
  <si>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</si>
  <si>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</si>
  <si>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</si>
  <si>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</si>
  <si>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</si>
  <si>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</si>
  <si>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</si>
  <si>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</si>
  <si>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</si>
  <si>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</si>
  <si>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</si>
  <si>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</si>
  <si>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</si>
  <si>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</si>
  <si>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</si>
  <si>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</si>
  <si>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</si>
  <si>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</si>
  <si>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</si>
  <si>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</si>
  <si>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</si>
  <si>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</si>
  <si>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</si>
  <si>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</si>
  <si>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</si>
  <si>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</si>
  <si>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</si>
  <si>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</si>
  <si>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</si>
  <si>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</si>
  <si>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</si>
  <si>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</si>
  <si>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</si>
  <si>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</si>
  <si>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</si>
  <si>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</si>
  <si>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</si>
  <si>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</si>
  <si>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</si>
  <si>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</si>
  <si>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</si>
  <si>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</si>
  <si>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</si>
  <si>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</si>
  <si>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</si>
  <si>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</si>
  <si>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</si>
  <si>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</si>
  <si>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</si>
  <si>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</si>
  <si>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</si>
  <si>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</si>
  <si>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</si>
  <si>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</si>
  <si>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</si>
  <si>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</si>
  <si>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</si>
  <si>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</si>
  <si>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</si>
  <si>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</si>
  <si>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</si>
  <si>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</si>
  <si>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</si>
  <si>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</si>
  <si>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</si>
  <si>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</si>
  <si>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</si>
  <si>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</si>
  <si>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</si>
  <si>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</si>
  <si>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</si>
  <si>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</si>
  <si>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</si>
  <si>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</si>
  <si>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</si>
  <si>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</si>
  <si>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</si>
  <si>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</si>
  <si>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</si>
  <si>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</si>
  <si>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</si>
  <si>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</si>
  <si>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</si>
  <si>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</si>
  <si>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</si>
  <si>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</si>
  <si>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</si>
  <si>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</si>
  <si>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</si>
  <si>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</si>
  <si>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</si>
  <si>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</si>
  <si>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</si>
  <si>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</si>
  <si>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</si>
  <si>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</si>
  <si>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</si>
  <si>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</si>
  <si>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</si>
  <si>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</si>
  <si>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</si>
  <si>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</si>
  <si>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</si>
  <si>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</si>
  <si>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</si>
  <si>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</si>
  <si>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</si>
  <si>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</si>
  <si>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</si>
  <si>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</si>
  <si>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</si>
  <si>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</si>
  <si>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</si>
  <si>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</si>
  <si>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</si>
  <si>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</si>
  <si>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</si>
  <si>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</si>
  <si>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</si>
  <si>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</si>
  <si>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</si>
  <si>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</si>
  <si>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</si>
  <si>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</si>
  <si>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</si>
  <si>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</si>
  <si>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</si>
  <si>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</si>
  <si>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</si>
  <si>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</si>
  <si>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</si>
  <si>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</si>
  <si>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</si>
  <si>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</si>
  <si>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</si>
  <si>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</si>
  <si>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</si>
  <si>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</si>
  <si>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</si>
  <si>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</si>
  <si>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</si>
  <si>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</si>
  <si>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</si>
  <si>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</si>
  <si>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</si>
  <si>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</si>
  <si>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</si>
  <si>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</si>
  <si>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</si>
  <si>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</si>
  <si>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</si>
  <si>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</si>
  <si>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</si>
  <si>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</si>
  <si>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</si>
  <si>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</si>
  <si>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</si>
  <si>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</si>
  <si>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</si>
  <si>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</si>
  <si>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</si>
  <si>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</si>
  <si>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</si>
  <si>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</si>
  <si>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</si>
  <si>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</si>
  <si>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</si>
  <si>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</si>
  <si>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</si>
  <si>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</si>
  <si>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</si>
  <si>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</si>
  <si>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</si>
  <si>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</si>
  <si>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</si>
  <si>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</si>
  <si>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</si>
  <si>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</si>
  <si>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</si>
  <si>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</si>
  <si>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</si>
  <si>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</si>
  <si>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</si>
  <si>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</si>
  <si>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</si>
  <si>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</si>
  <si>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</si>
  <si>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</si>
  <si>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</si>
  <si>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</si>
  <si>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</si>
  <si>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</si>
  <si>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</si>
  <si>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</si>
  <si>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</si>
  <si>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</si>
  <si>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</si>
  <si>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</si>
  <si>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</si>
  <si>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</si>
  <si>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</si>
  <si>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</si>
  <si>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</si>
  <si>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</si>
  <si>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</si>
  <si>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</si>
  <si>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</si>
  <si>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</si>
  <si>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</si>
  <si>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</si>
  <si>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</si>
  <si>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</si>
  <si>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</si>
  <si>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</si>
  <si>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</si>
  <si>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</si>
  <si>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</si>
  <si>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</si>
  <si>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</si>
  <si>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</si>
  <si>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</si>
  <si>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</si>
  <si>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</si>
  <si>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</si>
  <si>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</si>
  <si>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</si>
  <si>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</si>
  <si>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</si>
  <si>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</si>
  <si>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</si>
  <si>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</si>
  <si>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</si>
  <si>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</si>
  <si>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5 офисов</t>
  </si>
  <si>
    <t>ж/б блоки</t>
  </si>
  <si>
    <t>пассажирский</t>
  </si>
  <si>
    <t>по адресу: ул.Талсинская д.23</t>
  </si>
  <si>
    <t xml:space="preserve">договор б/н от 01.01.2013г </t>
  </si>
  <si>
    <t>Талсинская д.23</t>
  </si>
  <si>
    <t>качели ,горка , скамейка, песочница</t>
  </si>
  <si>
    <t>ул.Талсинская д.23</t>
  </si>
  <si>
    <t>информация отсутствует</t>
  </si>
  <si>
    <t>многоквартирный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</si>
  <si>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</si>
  <si>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</si>
  <si>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</si>
  <si>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</si>
  <si>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</si>
  <si>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</si>
  <si>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</si>
  <si>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</si>
  <si>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</si>
  <si>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</si>
  <si>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</si>
  <si>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на лестничной клетке</t>
  </si>
  <si>
    <t>без интерфейса</t>
  </si>
  <si>
    <t>26.05.2014г.</t>
  </si>
  <si>
    <t>водоотведение</t>
  </si>
  <si>
    <t>централизовано</t>
  </si>
  <si>
    <t>мкуб.</t>
  </si>
  <si>
    <t>МУП ЩМР "Межрайонный Щелковский Водоканал"</t>
  </si>
  <si>
    <t>01.04.2014г.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</si>
  <si>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</si>
  <si>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</si>
  <si>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</si>
  <si>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</si>
  <si>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</si>
  <si>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№145 Р от 13.12.2013г.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</si>
  <si>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</si>
  <si>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</si>
  <si>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</si>
  <si>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</si>
  <si>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</si>
  <si>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</si>
  <si>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горячее  водоснабжение</t>
  </si>
  <si>
    <t xml:space="preserve">Норматив потребления коммунальной услуги на общедомовые нужды </t>
  </si>
  <si>
    <t>МП ЩР "Щелковская Теплосеть"</t>
  </si>
  <si>
    <t>ООО"ЩКС"</t>
  </si>
  <si>
    <t>0,0124/1мкв. Общей площади помещений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</si>
  <si>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</si>
  <si>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</si>
  <si>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</si>
  <si>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</si>
  <si>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</si>
  <si>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</si>
  <si>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</si>
  <si>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отсутствует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</si>
  <si>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</si>
  <si>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</si>
  <si>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</si>
  <si>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ул. Талсинская д.23</t>
  </si>
  <si>
    <t>МП ЩР " Щелковский Водоканал"</t>
  </si>
  <si>
    <t>Договор №698 от 10.01.2013г.</t>
  </si>
  <si>
    <t>Договор №381   от  16.01.2013г.</t>
  </si>
  <si>
    <t>Договор №381 от 12.05.2015г.</t>
  </si>
  <si>
    <t>Договор №13013597 от 18.11.2013г.</t>
  </si>
  <si>
    <t>ул.Талсинская д. 23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</si>
  <si>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</si>
  <si>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</si>
  <si>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</si>
  <si>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</si>
  <si>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</si>
  <si>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</si>
  <si>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</si>
  <si>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</si>
  <si>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</si>
  <si>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</si>
  <si>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</si>
  <si>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</si>
  <si>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</si>
  <si>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</si>
  <si>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</si>
  <si>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</si>
  <si>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</si>
  <si>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</si>
  <si>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</si>
  <si>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</si>
  <si>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</si>
  <si>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</si>
  <si>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</si>
  <si>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</si>
  <si>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</si>
  <si>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</si>
  <si>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</si>
  <si>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"Экодрим"</t>
  </si>
  <si>
    <t>Содержание ИТП(индивидуальный тепловой пункт)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</si>
  <si>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</si>
  <si>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</si>
  <si>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</si>
  <si>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</si>
  <si>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Годовая плановая стоимость работ (услуг)</t>
  </si>
  <si>
    <t>ООО "Лифт Сервис "</t>
  </si>
  <si>
    <t>ООО "Экон",  с 01.01.2016г.  МУП  ГПЩ "ГорСервис"</t>
  </si>
  <si>
    <t>ООО"Жилсервис-А"</t>
  </si>
  <si>
    <t>ООО"УК"Жилище"</t>
  </si>
  <si>
    <t>содержание ИТП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</si>
  <si>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</si>
  <si>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</si>
  <si>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</si>
  <si>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>ООО "Экон"</t>
  </si>
  <si>
    <t>ООО "Лифт Сервис"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</si>
  <si>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</si>
  <si>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</si>
  <si>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</si>
  <si>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-содержание ИТП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</si>
  <si>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</si>
  <si>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</si>
  <si>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</si>
  <si>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</si>
  <si>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</si>
  <si>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</si>
  <si>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</si>
  <si>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>Эл/эн МОП+эл/эн</t>
  </si>
  <si>
    <t>Отопление</t>
  </si>
  <si>
    <t>Водоотведение</t>
  </si>
  <si>
    <t>ХВС</t>
  </si>
  <si>
    <t>ГВС</t>
  </si>
  <si>
    <t>квт</t>
  </si>
  <si>
    <t>Гкал</t>
  </si>
  <si>
    <t>м3</t>
  </si>
  <si>
    <t>м3 -9026.11</t>
  </si>
  <si>
    <t>Гкал.- 663.08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</si>
</sst>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64" fontId="2" fillId="32" borderId="1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2">
      <selection activeCell="F36" sqref="F3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9" t="s">
        <v>147</v>
      </c>
      <c r="B1" s="39"/>
      <c r="C1" s="39"/>
      <c r="D1" s="39"/>
    </row>
    <row r="2" s="13" customFormat="1" ht="15.75"/>
    <row r="3" spans="1:4" s="13" customFormat="1" ht="15.75">
      <c r="A3" s="40" t="s">
        <v>26</v>
      </c>
      <c r="B3" s="40"/>
      <c r="C3" s="40"/>
      <c r="D3" s="40"/>
    </row>
    <row r="4" spans="1:4" s="13" customFormat="1" ht="15.75">
      <c r="A4" s="20"/>
      <c r="B4" s="20" t="s">
        <v>266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38" t="s">
        <v>27</v>
      </c>
      <c r="B8" s="38"/>
      <c r="C8" s="38"/>
      <c r="D8" s="38"/>
    </row>
    <row r="9" spans="1:4" s="6" customFormat="1" ht="52.5" customHeight="1">
      <c r="A9" s="4" t="s">
        <v>148</v>
      </c>
      <c r="B9" s="3" t="s">
        <v>28</v>
      </c>
      <c r="C9" s="5" t="s">
        <v>5</v>
      </c>
      <c r="D9" s="5" t="s">
        <v>267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2">
        <v>41275</v>
      </c>
    </row>
    <row r="11" spans="1:4" s="6" customFormat="1" ht="20.25" customHeight="1">
      <c r="A11" s="38" t="s">
        <v>51</v>
      </c>
      <c r="B11" s="38"/>
      <c r="C11" s="38"/>
      <c r="D11" s="38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38" t="s">
        <v>31</v>
      </c>
      <c r="B13" s="38"/>
      <c r="C13" s="38"/>
      <c r="D13" s="38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268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2013</v>
      </c>
    </row>
    <row r="16" spans="1:4" s="6" customFormat="1" ht="22.5" customHeight="1">
      <c r="A16" s="4" t="s">
        <v>153</v>
      </c>
      <c r="B16" s="3" t="s">
        <v>32</v>
      </c>
      <c r="C16" s="8" t="s">
        <v>5</v>
      </c>
      <c r="D16" s="8" t="s">
        <v>282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272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24">
        <v>14.16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16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4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>
        <v>8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244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239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263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18804.4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15561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>
        <v>2218.4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/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271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148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273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22.5" customHeight="1">
      <c r="A36" s="4" t="s">
        <v>183</v>
      </c>
      <c r="B36" s="3" t="s">
        <v>180</v>
      </c>
      <c r="C36" s="5" t="s">
        <v>5</v>
      </c>
      <c r="D36" s="8" t="s">
        <v>283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38" t="s">
        <v>42</v>
      </c>
      <c r="B38" s="38"/>
      <c r="C38" s="38"/>
      <c r="D38" s="38"/>
    </row>
    <row r="39" spans="1:4" s="6" customFormat="1" ht="51.75" customHeight="1">
      <c r="A39" s="4" t="s">
        <v>185</v>
      </c>
      <c r="B39" s="3" t="s">
        <v>43</v>
      </c>
      <c r="C39" s="12" t="s">
        <v>5</v>
      </c>
      <c r="D39" s="8" t="s">
        <v>269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12" t="s">
        <v>248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I66" sqref="I66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1" t="s">
        <v>95</v>
      </c>
      <c r="B1" s="41"/>
      <c r="C1" s="41"/>
      <c r="D1" s="41"/>
    </row>
    <row r="2" spans="1:4" s="14" customFormat="1" ht="23.25" customHeight="1">
      <c r="A2" s="21"/>
      <c r="B2" s="23" t="s">
        <v>270</v>
      </c>
      <c r="C2" s="21"/>
      <c r="D2" s="21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38" t="s">
        <v>53</v>
      </c>
      <c r="B6" s="38"/>
      <c r="C6" s="38"/>
      <c r="D6" s="38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264</v>
      </c>
    </row>
    <row r="8" spans="1:4" s="6" customFormat="1" ht="19.5" customHeight="1">
      <c r="A8" s="38" t="s">
        <v>188</v>
      </c>
      <c r="B8" s="38"/>
      <c r="C8" s="38"/>
      <c r="D8" s="38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250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251</v>
      </c>
    </row>
    <row r="11" spans="1:4" s="6" customFormat="1" ht="19.5" customHeight="1">
      <c r="A11" s="38" t="s">
        <v>96</v>
      </c>
      <c r="B11" s="38"/>
      <c r="C11" s="38"/>
      <c r="D11" s="38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260</v>
      </c>
    </row>
    <row r="13" spans="1:4" s="6" customFormat="1" ht="19.5" customHeight="1">
      <c r="A13" s="42" t="s">
        <v>56</v>
      </c>
      <c r="B13" s="42"/>
      <c r="C13" s="42"/>
      <c r="D13" s="42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252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253</v>
      </c>
    </row>
    <row r="16" spans="1:4" s="6" customFormat="1" ht="19.5" customHeight="1">
      <c r="A16" s="42" t="s">
        <v>59</v>
      </c>
      <c r="B16" s="42"/>
      <c r="C16" s="42"/>
      <c r="D16" s="42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1412.7</v>
      </c>
    </row>
    <row r="18" spans="1:4" s="6" customFormat="1" ht="19.5" customHeight="1">
      <c r="A18" s="38" t="s">
        <v>61</v>
      </c>
      <c r="B18" s="38"/>
      <c r="C18" s="38"/>
      <c r="D18" s="38"/>
    </row>
    <row r="19" spans="1:4" s="6" customFormat="1" ht="32.25" customHeight="1">
      <c r="A19" s="4" t="s">
        <v>159</v>
      </c>
      <c r="B19" s="3" t="s">
        <v>62</v>
      </c>
      <c r="C19" s="5" t="s">
        <v>5</v>
      </c>
      <c r="D19" s="5" t="s">
        <v>284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>
        <v>4</v>
      </c>
    </row>
    <row r="21" spans="1:4" s="6" customFormat="1" ht="19.5" customHeight="1">
      <c r="A21" s="38" t="s">
        <v>97</v>
      </c>
      <c r="B21" s="38"/>
      <c r="C21" s="38"/>
      <c r="D21" s="38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254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>
        <v>2013</v>
      </c>
    </row>
    <row r="25" spans="1:4" s="6" customFormat="1" ht="19.5" customHeight="1">
      <c r="A25" s="4"/>
      <c r="B25" s="7" t="s">
        <v>64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65</v>
      </c>
      <c r="C26" s="5" t="s">
        <v>5</v>
      </c>
      <c r="D26" s="8" t="s">
        <v>265</v>
      </c>
    </row>
    <row r="27" spans="1:4" s="6" customFormat="1" ht="19.5" customHeight="1">
      <c r="A27" s="4"/>
      <c r="B27" s="7" t="s">
        <v>66</v>
      </c>
      <c r="C27" s="5" t="s">
        <v>5</v>
      </c>
      <c r="D27" s="5">
        <v>2013</v>
      </c>
    </row>
    <row r="28" spans="1:4" s="6" customFormat="1" ht="19.5" customHeight="1">
      <c r="A28" s="4"/>
      <c r="B28" s="7" t="s">
        <v>64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65</v>
      </c>
      <c r="C29" s="5" t="s">
        <v>5</v>
      </c>
      <c r="D29" s="8" t="s">
        <v>254</v>
      </c>
    </row>
    <row r="30" spans="1:4" s="6" customFormat="1" ht="19.5" customHeight="1">
      <c r="A30" s="4"/>
      <c r="B30" s="7" t="s">
        <v>66</v>
      </c>
      <c r="C30" s="5" t="s">
        <v>5</v>
      </c>
      <c r="D30" s="5">
        <v>2013</v>
      </c>
    </row>
    <row r="31" spans="1:4" s="6" customFormat="1" ht="19.5" customHeight="1">
      <c r="A31" s="4"/>
      <c r="B31" s="7" t="s">
        <v>64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65</v>
      </c>
      <c r="C32" s="5" t="s">
        <v>5</v>
      </c>
      <c r="D32" s="8" t="s">
        <v>265</v>
      </c>
    </row>
    <row r="33" spans="1:4" s="6" customFormat="1" ht="19.5" customHeight="1">
      <c r="A33" s="4"/>
      <c r="B33" s="7" t="s">
        <v>66</v>
      </c>
      <c r="C33" s="5" t="s">
        <v>5</v>
      </c>
      <c r="D33" s="5">
        <v>2013</v>
      </c>
    </row>
    <row r="34" spans="1:4" s="6" customFormat="1" ht="19.5" customHeight="1">
      <c r="A34" s="4"/>
      <c r="B34" s="7" t="s">
        <v>64</v>
      </c>
      <c r="C34" s="5"/>
      <c r="D34" s="5">
        <v>3</v>
      </c>
    </row>
    <row r="35" spans="1:4" s="6" customFormat="1" ht="19.5" customHeight="1">
      <c r="A35" s="4"/>
      <c r="B35" s="3" t="s">
        <v>65</v>
      </c>
      <c r="C35" s="5"/>
      <c r="D35" s="8" t="s">
        <v>254</v>
      </c>
    </row>
    <row r="36" spans="1:4" s="6" customFormat="1" ht="19.5" customHeight="1">
      <c r="A36" s="4"/>
      <c r="B36" s="7" t="s">
        <v>66</v>
      </c>
      <c r="C36" s="5"/>
      <c r="D36" s="5">
        <v>2013</v>
      </c>
    </row>
    <row r="37" spans="1:4" s="6" customFormat="1" ht="19.5" customHeight="1">
      <c r="A37" s="4"/>
      <c r="B37" s="7" t="s">
        <v>64</v>
      </c>
      <c r="C37" s="5"/>
      <c r="D37" s="5">
        <v>3</v>
      </c>
    </row>
    <row r="38" spans="1:4" s="6" customFormat="1" ht="19.5" customHeight="1">
      <c r="A38" s="4"/>
      <c r="B38" s="3" t="s">
        <v>65</v>
      </c>
      <c r="C38" s="5"/>
      <c r="D38" s="8" t="s">
        <v>265</v>
      </c>
    </row>
    <row r="39" spans="1:4" s="6" customFormat="1" ht="19.5" customHeight="1">
      <c r="A39" s="4"/>
      <c r="B39" s="7" t="s">
        <v>66</v>
      </c>
      <c r="C39" s="5"/>
      <c r="D39" s="5">
        <v>2013</v>
      </c>
    </row>
    <row r="40" spans="1:4" s="6" customFormat="1" ht="19.5" customHeight="1">
      <c r="A40" s="4"/>
      <c r="B40" s="7" t="s">
        <v>64</v>
      </c>
      <c r="C40" s="5"/>
      <c r="D40" s="5">
        <v>4</v>
      </c>
    </row>
    <row r="41" spans="1:4" s="6" customFormat="1" ht="19.5" customHeight="1">
      <c r="A41" s="4"/>
      <c r="B41" s="3" t="s">
        <v>65</v>
      </c>
      <c r="C41" s="5"/>
      <c r="D41" s="8" t="s">
        <v>254</v>
      </c>
    </row>
    <row r="42" spans="1:4" s="6" customFormat="1" ht="19.5" customHeight="1">
      <c r="A42" s="4"/>
      <c r="B42" s="7" t="s">
        <v>66</v>
      </c>
      <c r="C42" s="5"/>
      <c r="D42" s="5">
        <v>2013</v>
      </c>
    </row>
    <row r="43" spans="1:4" s="6" customFormat="1" ht="19.5" customHeight="1">
      <c r="A43" s="4"/>
      <c r="B43" s="7" t="s">
        <v>64</v>
      </c>
      <c r="C43" s="5"/>
      <c r="D43" s="5">
        <v>4</v>
      </c>
    </row>
    <row r="44" spans="1:4" s="6" customFormat="1" ht="19.5" customHeight="1">
      <c r="A44" s="4"/>
      <c r="B44" s="3" t="s">
        <v>65</v>
      </c>
      <c r="C44" s="5"/>
      <c r="D44" s="8" t="s">
        <v>265</v>
      </c>
    </row>
    <row r="45" spans="1:4" s="6" customFormat="1" ht="19.5" customHeight="1">
      <c r="A45" s="4"/>
      <c r="B45" s="7" t="s">
        <v>66</v>
      </c>
      <c r="C45" s="5"/>
      <c r="D45" s="5">
        <v>2013</v>
      </c>
    </row>
    <row r="46" spans="1:4" s="6" customFormat="1" ht="19.5" customHeight="1">
      <c r="A46" s="42" t="s">
        <v>67</v>
      </c>
      <c r="B46" s="42"/>
      <c r="C46" s="42"/>
      <c r="D46" s="42"/>
    </row>
    <row r="47" spans="1:4" s="6" customFormat="1" ht="34.5" customHeight="1">
      <c r="A47" s="4" t="s">
        <v>164</v>
      </c>
      <c r="B47" s="7" t="s">
        <v>68</v>
      </c>
      <c r="C47" s="5" t="s">
        <v>5</v>
      </c>
      <c r="D47" s="10" t="s">
        <v>261</v>
      </c>
    </row>
    <row r="48" spans="1:4" s="6" customFormat="1" ht="19.5" customHeight="1">
      <c r="A48" s="4" t="s">
        <v>165</v>
      </c>
      <c r="B48" s="7" t="s">
        <v>69</v>
      </c>
      <c r="C48" s="5" t="s">
        <v>5</v>
      </c>
      <c r="D48" s="5" t="s">
        <v>255</v>
      </c>
    </row>
    <row r="49" spans="1:4" s="6" customFormat="1" ht="19.5" customHeight="1">
      <c r="A49" s="4" t="s">
        <v>166</v>
      </c>
      <c r="B49" s="3" t="s">
        <v>70</v>
      </c>
      <c r="C49" s="5" t="s">
        <v>5</v>
      </c>
      <c r="D49" s="8" t="s">
        <v>257</v>
      </c>
    </row>
    <row r="50" spans="1:4" s="6" customFormat="1" ht="19.5" customHeight="1">
      <c r="A50" s="4" t="s">
        <v>167</v>
      </c>
      <c r="B50" s="3" t="s">
        <v>71</v>
      </c>
      <c r="C50" s="5" t="s">
        <v>5</v>
      </c>
      <c r="D50" s="8" t="s">
        <v>256</v>
      </c>
    </row>
    <row r="51" spans="1:4" s="6" customFormat="1" ht="19.5" customHeight="1">
      <c r="A51" s="4" t="s">
        <v>168</v>
      </c>
      <c r="B51" s="3" t="s">
        <v>72</v>
      </c>
      <c r="C51" s="5" t="s">
        <v>5</v>
      </c>
      <c r="D51" s="22">
        <v>41598</v>
      </c>
    </row>
    <row r="52" spans="1:4" s="6" customFormat="1" ht="19.5" customHeight="1">
      <c r="A52" s="4" t="s">
        <v>169</v>
      </c>
      <c r="B52" s="3" t="s">
        <v>73</v>
      </c>
      <c r="C52" s="5" t="s">
        <v>5</v>
      </c>
      <c r="D52" s="22">
        <v>43789</v>
      </c>
    </row>
    <row r="53" spans="1:4" s="6" customFormat="1" ht="35.25" customHeight="1">
      <c r="A53" s="4"/>
      <c r="B53" s="7" t="s">
        <v>68</v>
      </c>
      <c r="C53" s="5" t="s">
        <v>5</v>
      </c>
      <c r="D53" s="10" t="s">
        <v>274</v>
      </c>
    </row>
    <row r="54" spans="1:4" s="6" customFormat="1" ht="19.5" customHeight="1">
      <c r="A54" s="4"/>
      <c r="B54" s="7" t="s">
        <v>69</v>
      </c>
      <c r="C54" s="5" t="s">
        <v>5</v>
      </c>
      <c r="D54" s="5" t="s">
        <v>255</v>
      </c>
    </row>
    <row r="55" spans="1:4" s="6" customFormat="1" ht="19.5" customHeight="1">
      <c r="A55" s="4"/>
      <c r="B55" s="3" t="s">
        <v>70</v>
      </c>
      <c r="C55" s="5" t="s">
        <v>5</v>
      </c>
      <c r="D55" s="8" t="s">
        <v>258</v>
      </c>
    </row>
    <row r="56" spans="1:4" s="6" customFormat="1" ht="19.5" customHeight="1">
      <c r="A56" s="4"/>
      <c r="B56" s="3" t="s">
        <v>71</v>
      </c>
      <c r="C56" s="5" t="s">
        <v>5</v>
      </c>
      <c r="D56" s="8" t="s">
        <v>256</v>
      </c>
    </row>
    <row r="57" spans="1:4" s="6" customFormat="1" ht="19.5" customHeight="1">
      <c r="A57" s="4"/>
      <c r="B57" s="3" t="s">
        <v>72</v>
      </c>
      <c r="C57" s="5" t="s">
        <v>5</v>
      </c>
      <c r="D57" s="22">
        <v>41475</v>
      </c>
    </row>
    <row r="58" spans="1:4" s="6" customFormat="1" ht="19.5" customHeight="1">
      <c r="A58" s="4"/>
      <c r="B58" s="3" t="s">
        <v>73</v>
      </c>
      <c r="C58" s="5" t="s">
        <v>5</v>
      </c>
      <c r="D58" s="22">
        <v>42945</v>
      </c>
    </row>
    <row r="59" spans="1:4" s="6" customFormat="1" ht="19.5" customHeight="1">
      <c r="A59" s="4"/>
      <c r="B59" s="7" t="s">
        <v>68</v>
      </c>
      <c r="C59" s="5"/>
      <c r="D59" s="25" t="s">
        <v>275</v>
      </c>
    </row>
    <row r="60" spans="1:4" s="6" customFormat="1" ht="19.5" customHeight="1">
      <c r="A60" s="4"/>
      <c r="B60" s="7" t="s">
        <v>69</v>
      </c>
      <c r="C60" s="5"/>
      <c r="D60" s="5" t="s">
        <v>255</v>
      </c>
    </row>
    <row r="61" spans="1:4" s="6" customFormat="1" ht="19.5" customHeight="1">
      <c r="A61" s="4"/>
      <c r="B61" s="3" t="s">
        <v>70</v>
      </c>
      <c r="C61" s="5"/>
      <c r="D61" s="8" t="s">
        <v>258</v>
      </c>
    </row>
    <row r="62" spans="1:4" s="6" customFormat="1" ht="19.5" customHeight="1">
      <c r="A62" s="4"/>
      <c r="B62" s="3" t="s">
        <v>71</v>
      </c>
      <c r="C62" s="5"/>
      <c r="D62" s="8" t="s">
        <v>256</v>
      </c>
    </row>
    <row r="63" spans="1:4" s="6" customFormat="1" ht="19.5" customHeight="1">
      <c r="A63" s="4"/>
      <c r="B63" s="3" t="s">
        <v>72</v>
      </c>
      <c r="C63" s="5"/>
      <c r="D63" s="22">
        <v>41475</v>
      </c>
    </row>
    <row r="64" spans="1:4" s="6" customFormat="1" ht="19.5" customHeight="1">
      <c r="A64" s="4"/>
      <c r="B64" s="3" t="s">
        <v>73</v>
      </c>
      <c r="C64" s="5"/>
      <c r="D64" s="22">
        <v>42945</v>
      </c>
    </row>
    <row r="65" spans="1:4" s="6" customFormat="1" ht="19.5" customHeight="1">
      <c r="A65" s="4"/>
      <c r="B65" s="7" t="s">
        <v>68</v>
      </c>
      <c r="C65" s="5"/>
      <c r="D65" s="25" t="s">
        <v>276</v>
      </c>
    </row>
    <row r="66" spans="1:4" s="6" customFormat="1" ht="19.5" customHeight="1">
      <c r="A66" s="4"/>
      <c r="B66" s="7" t="s">
        <v>69</v>
      </c>
      <c r="C66" s="5"/>
      <c r="D66" s="22" t="s">
        <v>255</v>
      </c>
    </row>
    <row r="67" spans="1:4" s="6" customFormat="1" ht="19.5" customHeight="1">
      <c r="A67" s="4"/>
      <c r="B67" s="3" t="s">
        <v>70</v>
      </c>
      <c r="C67" s="5"/>
      <c r="D67" s="8" t="s">
        <v>285</v>
      </c>
    </row>
    <row r="68" spans="1:4" s="6" customFormat="1" ht="19.5" customHeight="1">
      <c r="A68" s="4"/>
      <c r="B68" s="3" t="s">
        <v>71</v>
      </c>
      <c r="C68" s="5"/>
      <c r="D68" s="22" t="s">
        <v>277</v>
      </c>
    </row>
    <row r="69" spans="1:4" s="6" customFormat="1" ht="19.5" customHeight="1">
      <c r="A69" s="4"/>
      <c r="B69" s="3" t="s">
        <v>72</v>
      </c>
      <c r="C69" s="5"/>
      <c r="D69" s="22">
        <v>41625</v>
      </c>
    </row>
    <row r="70" spans="1:4" s="6" customFormat="1" ht="19.5" customHeight="1">
      <c r="A70" s="4"/>
      <c r="B70" s="3" t="s">
        <v>73</v>
      </c>
      <c r="C70" s="5"/>
      <c r="D70" s="22">
        <v>44182</v>
      </c>
    </row>
    <row r="71" spans="1:4" s="6" customFormat="1" ht="19.5" customHeight="1">
      <c r="A71" s="4"/>
      <c r="B71" s="7" t="s">
        <v>68</v>
      </c>
      <c r="C71" s="5"/>
      <c r="D71" s="25" t="s">
        <v>278</v>
      </c>
    </row>
    <row r="72" spans="1:4" s="6" customFormat="1" ht="19.5" customHeight="1">
      <c r="A72" s="4"/>
      <c r="B72" s="7" t="s">
        <v>69</v>
      </c>
      <c r="C72" s="5"/>
      <c r="D72" s="22" t="s">
        <v>248</v>
      </c>
    </row>
    <row r="73" spans="1:4" s="6" customFormat="1" ht="19.5" customHeight="1">
      <c r="A73" s="4"/>
      <c r="B73" s="3" t="s">
        <v>70</v>
      </c>
      <c r="C73" s="5"/>
      <c r="D73" s="22"/>
    </row>
    <row r="74" spans="1:4" s="6" customFormat="1" ht="19.5" customHeight="1">
      <c r="A74" s="4"/>
      <c r="B74" s="3" t="s">
        <v>71</v>
      </c>
      <c r="C74" s="5"/>
      <c r="D74" s="22"/>
    </row>
    <row r="75" spans="1:4" s="6" customFormat="1" ht="19.5" customHeight="1">
      <c r="A75" s="4"/>
      <c r="B75" s="3" t="s">
        <v>72</v>
      </c>
      <c r="C75" s="5"/>
      <c r="D75" s="22"/>
    </row>
    <row r="76" spans="1:4" s="6" customFormat="1" ht="19.5" customHeight="1">
      <c r="A76" s="4"/>
      <c r="B76" s="3" t="s">
        <v>73</v>
      </c>
      <c r="C76" s="5"/>
      <c r="D76" s="22"/>
    </row>
    <row r="77" spans="1:4" s="6" customFormat="1" ht="19.5" customHeight="1">
      <c r="A77" s="42" t="s">
        <v>74</v>
      </c>
      <c r="B77" s="42"/>
      <c r="C77" s="42"/>
      <c r="D77" s="42"/>
    </row>
    <row r="78" spans="1:4" s="6" customFormat="1" ht="19.5" customHeight="1">
      <c r="A78" s="4" t="s">
        <v>170</v>
      </c>
      <c r="B78" s="7" t="s">
        <v>75</v>
      </c>
      <c r="C78" s="5" t="s">
        <v>5</v>
      </c>
      <c r="D78" s="5" t="s">
        <v>279</v>
      </c>
    </row>
    <row r="79" spans="1:4" s="6" customFormat="1" ht="19.5" customHeight="1">
      <c r="A79" s="4" t="s">
        <v>174</v>
      </c>
      <c r="B79" s="7" t="s">
        <v>76</v>
      </c>
      <c r="C79" s="8" t="s">
        <v>6</v>
      </c>
      <c r="D79" s="5">
        <v>2</v>
      </c>
    </row>
    <row r="80" spans="1:4" s="6" customFormat="1" ht="19.5" customHeight="1">
      <c r="A80" s="42" t="s">
        <v>77</v>
      </c>
      <c r="B80" s="42"/>
      <c r="C80" s="42"/>
      <c r="D80" s="42"/>
    </row>
    <row r="81" spans="1:4" s="6" customFormat="1" ht="19.5" customHeight="1">
      <c r="A81" s="4" t="s">
        <v>175</v>
      </c>
      <c r="B81" s="3" t="s">
        <v>78</v>
      </c>
      <c r="C81" s="5" t="s">
        <v>5</v>
      </c>
      <c r="D81" s="5" t="s">
        <v>279</v>
      </c>
    </row>
    <row r="82" spans="1:4" s="6" customFormat="1" ht="19.5" customHeight="1">
      <c r="A82" s="42" t="s">
        <v>79</v>
      </c>
      <c r="B82" s="42"/>
      <c r="C82" s="42"/>
      <c r="D82" s="42"/>
    </row>
    <row r="83" spans="1:4" s="6" customFormat="1" ht="32.25" customHeight="1">
      <c r="A83" s="4" t="s">
        <v>176</v>
      </c>
      <c r="B83" s="7" t="s">
        <v>80</v>
      </c>
      <c r="C83" s="5" t="s">
        <v>5</v>
      </c>
      <c r="D83" s="5" t="s">
        <v>280</v>
      </c>
    </row>
    <row r="84" spans="1:4" s="6" customFormat="1" ht="19.5" customHeight="1">
      <c r="A84" s="42" t="s">
        <v>81</v>
      </c>
      <c r="B84" s="42"/>
      <c r="C84" s="42"/>
      <c r="D84" s="42"/>
    </row>
    <row r="85" spans="1:4" s="6" customFormat="1" ht="19.5" customHeight="1">
      <c r="A85" s="4" t="s">
        <v>177</v>
      </c>
      <c r="B85" s="7" t="s">
        <v>82</v>
      </c>
      <c r="C85" s="5" t="s">
        <v>5</v>
      </c>
      <c r="D85" s="5" t="s">
        <v>279</v>
      </c>
    </row>
    <row r="86" spans="1:4" s="6" customFormat="1" ht="19.5" customHeight="1">
      <c r="A86" s="38" t="s">
        <v>83</v>
      </c>
      <c r="B86" s="38"/>
      <c r="C86" s="38"/>
      <c r="D86" s="38"/>
    </row>
    <row r="87" spans="1:4" s="6" customFormat="1" ht="19.5" customHeight="1">
      <c r="A87" s="4" t="s">
        <v>181</v>
      </c>
      <c r="B87" s="7" t="s">
        <v>84</v>
      </c>
      <c r="C87" s="5" t="s">
        <v>5</v>
      </c>
      <c r="D87" s="5" t="s">
        <v>279</v>
      </c>
    </row>
    <row r="88" spans="1:4" s="6" customFormat="1" ht="19.5" customHeight="1">
      <c r="A88" s="4" t="s">
        <v>182</v>
      </c>
      <c r="B88" s="7" t="s">
        <v>85</v>
      </c>
      <c r="C88" s="5" t="s">
        <v>41</v>
      </c>
      <c r="D88" s="5"/>
    </row>
    <row r="89" spans="1:4" s="6" customFormat="1" ht="19.5" customHeight="1">
      <c r="A89" s="42" t="s">
        <v>86</v>
      </c>
      <c r="B89" s="42"/>
      <c r="C89" s="42"/>
      <c r="D89" s="42"/>
    </row>
    <row r="90" spans="1:4" s="6" customFormat="1" ht="19.5" customHeight="1">
      <c r="A90" s="4" t="s">
        <v>183</v>
      </c>
      <c r="B90" s="7" t="s">
        <v>87</v>
      </c>
      <c r="C90" s="5" t="s">
        <v>5</v>
      </c>
      <c r="D90" s="5" t="s">
        <v>248</v>
      </c>
    </row>
    <row r="91" spans="1:4" s="6" customFormat="1" ht="19.5" customHeight="1">
      <c r="A91" s="42" t="s">
        <v>88</v>
      </c>
      <c r="B91" s="42"/>
      <c r="C91" s="42"/>
      <c r="D91" s="42"/>
    </row>
    <row r="92" spans="1:4" s="6" customFormat="1" ht="19.5" customHeight="1">
      <c r="A92" s="4" t="s">
        <v>184</v>
      </c>
      <c r="B92" s="3" t="s">
        <v>89</v>
      </c>
      <c r="C92" s="5" t="s">
        <v>5</v>
      </c>
      <c r="D92" s="7" t="s">
        <v>259</v>
      </c>
    </row>
    <row r="93" spans="1:4" s="6" customFormat="1" ht="19.5" customHeight="1">
      <c r="A93" s="42" t="s">
        <v>90</v>
      </c>
      <c r="B93" s="42"/>
      <c r="C93" s="42"/>
      <c r="D93" s="42"/>
    </row>
    <row r="94" spans="1:4" s="6" customFormat="1" ht="19.5" customHeight="1">
      <c r="A94" s="4" t="s">
        <v>185</v>
      </c>
      <c r="B94" s="3" t="s">
        <v>91</v>
      </c>
      <c r="C94" s="5" t="s">
        <v>5</v>
      </c>
      <c r="D94" s="7" t="s">
        <v>281</v>
      </c>
    </row>
    <row r="95" spans="1:4" s="6" customFormat="1" ht="19.5" customHeight="1">
      <c r="A95" s="42" t="s">
        <v>92</v>
      </c>
      <c r="B95" s="42"/>
      <c r="C95" s="42"/>
      <c r="D95" s="42"/>
    </row>
    <row r="96" spans="1:4" s="6" customFormat="1" ht="31.5" customHeight="1">
      <c r="A96" s="4" t="s">
        <v>186</v>
      </c>
      <c r="B96" s="3" t="s">
        <v>93</v>
      </c>
      <c r="C96" s="5" t="s">
        <v>5</v>
      </c>
      <c r="D96" s="8" t="s">
        <v>262</v>
      </c>
    </row>
    <row r="97" spans="1:4" s="6" customFormat="1" ht="19.5" customHeight="1">
      <c r="A97" s="38" t="s">
        <v>98</v>
      </c>
      <c r="B97" s="38"/>
      <c r="C97" s="38"/>
      <c r="D97" s="38"/>
    </row>
    <row r="98" spans="1:4" s="6" customFormat="1" ht="19.5" customHeight="1">
      <c r="A98" s="4" t="s">
        <v>187</v>
      </c>
      <c r="B98" s="3" t="s">
        <v>94</v>
      </c>
      <c r="C98" s="5" t="s">
        <v>5</v>
      </c>
      <c r="D98" s="8"/>
    </row>
    <row r="99" s="6" customFormat="1" ht="39.75" customHeight="1"/>
  </sheetData>
  <sheetProtection/>
  <mergeCells count="19">
    <mergeCell ref="A97:D97"/>
    <mergeCell ref="A21:D21"/>
    <mergeCell ref="A46:D46"/>
    <mergeCell ref="A77:D77"/>
    <mergeCell ref="A80:D80"/>
    <mergeCell ref="A82:D82"/>
    <mergeCell ref="A84:D84"/>
    <mergeCell ref="A86:D86"/>
    <mergeCell ref="A89:D89"/>
    <mergeCell ref="A91:D91"/>
    <mergeCell ref="A1:D1"/>
    <mergeCell ref="A6:D6"/>
    <mergeCell ref="A11:D11"/>
    <mergeCell ref="A13:D13"/>
    <mergeCell ref="A93:D93"/>
    <mergeCell ref="A95:D95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99">
      <selection activeCell="G123" sqref="G123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44.28125" style="1" customWidth="1"/>
    <col min="5" max="16384" width="9.140625" style="1" customWidth="1"/>
  </cols>
  <sheetData>
    <row r="1" spans="1:4" ht="64.5" customHeight="1">
      <c r="A1" s="39" t="s">
        <v>102</v>
      </c>
      <c r="B1" s="39"/>
      <c r="C1" s="39"/>
      <c r="D1" s="39"/>
    </row>
    <row r="2" ht="20.25">
      <c r="B2" s="27" t="s">
        <v>326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327</v>
      </c>
    </row>
    <row r="6" spans="1:4" s="6" customFormat="1" ht="19.5" customHeight="1">
      <c r="A6" s="4" t="s">
        <v>148</v>
      </c>
      <c r="B6" s="3" t="s">
        <v>99</v>
      </c>
      <c r="C6" s="5" t="s">
        <v>5</v>
      </c>
      <c r="D6" s="10" t="s">
        <v>328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329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190</v>
      </c>
      <c r="C9" s="5" t="s">
        <v>5</v>
      </c>
      <c r="D9" s="5" t="s">
        <v>330</v>
      </c>
    </row>
    <row r="10" spans="1:4" s="6" customFormat="1" ht="19.5" customHeight="1">
      <c r="A10" s="4"/>
      <c r="B10" s="3" t="s">
        <v>191</v>
      </c>
      <c r="C10" s="5" t="s">
        <v>5</v>
      </c>
      <c r="D10" s="5" t="s">
        <v>331</v>
      </c>
    </row>
    <row r="11" spans="1:4" s="6" customFormat="1" ht="19.5" customHeight="1">
      <c r="A11" s="4"/>
      <c r="B11" s="3" t="s">
        <v>192</v>
      </c>
      <c r="C11" s="5" t="s">
        <v>5</v>
      </c>
      <c r="D11" s="5" t="s">
        <v>332</v>
      </c>
    </row>
    <row r="12" spans="1:4" s="6" customFormat="1" ht="15.75">
      <c r="A12" s="4"/>
      <c r="B12" s="3" t="s">
        <v>101</v>
      </c>
      <c r="C12" s="5" t="s">
        <v>5</v>
      </c>
      <c r="D12" s="5" t="s">
        <v>333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334</v>
      </c>
    </row>
    <row r="14" spans="1:4" s="6" customFormat="1" ht="15.75">
      <c r="A14" s="4"/>
      <c r="B14" s="7" t="s">
        <v>71</v>
      </c>
      <c r="C14" s="5" t="s">
        <v>5</v>
      </c>
      <c r="D14" s="5" t="s">
        <v>329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190</v>
      </c>
      <c r="C16" s="5" t="s">
        <v>5</v>
      </c>
      <c r="D16" s="5" t="s">
        <v>330</v>
      </c>
    </row>
    <row r="17" spans="1:4" ht="113.25" customHeight="1">
      <c r="A17" s="4"/>
      <c r="B17" s="3" t="s">
        <v>191</v>
      </c>
      <c r="C17" s="5" t="s">
        <v>5</v>
      </c>
      <c r="D17" s="5" t="s">
        <v>331</v>
      </c>
    </row>
    <row r="18" spans="1:4" ht="15.75">
      <c r="A18" s="4"/>
      <c r="B18" s="3" t="s">
        <v>192</v>
      </c>
      <c r="C18" s="5" t="s">
        <v>5</v>
      </c>
      <c r="D18" s="5" t="s">
        <v>335</v>
      </c>
    </row>
    <row r="19" spans="1:4" ht="15.75">
      <c r="A19" s="4"/>
      <c r="B19" s="3" t="s">
        <v>101</v>
      </c>
      <c r="C19" s="5" t="s">
        <v>5</v>
      </c>
      <c r="D19" s="5" t="s">
        <v>336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337</v>
      </c>
    </row>
    <row r="21" spans="1:4" ht="15.75">
      <c r="A21" s="4"/>
      <c r="B21" s="7" t="s">
        <v>71</v>
      </c>
      <c r="C21" s="5" t="s">
        <v>5</v>
      </c>
      <c r="D21" s="5" t="s">
        <v>329</v>
      </c>
    </row>
    <row r="22" spans="1:4" ht="15.75">
      <c r="A22" s="4"/>
      <c r="B22" s="7" t="s">
        <v>100</v>
      </c>
      <c r="C22" s="5" t="s">
        <v>25</v>
      </c>
      <c r="D22" s="5">
        <v>6.52</v>
      </c>
    </row>
    <row r="23" spans="1:4" ht="31.5">
      <c r="A23" s="4"/>
      <c r="B23" s="3" t="s">
        <v>190</v>
      </c>
      <c r="C23" s="5" t="s">
        <v>5</v>
      </c>
      <c r="D23" s="5" t="s">
        <v>330</v>
      </c>
    </row>
    <row r="24" spans="1:4" ht="125.25" customHeight="1">
      <c r="A24" s="4"/>
      <c r="B24" s="3" t="s">
        <v>191</v>
      </c>
      <c r="C24" s="5" t="s">
        <v>5</v>
      </c>
      <c r="D24" s="5" t="s">
        <v>331</v>
      </c>
    </row>
    <row r="25" spans="1:4" ht="15.75">
      <c r="A25" s="4"/>
      <c r="B25" s="3" t="s">
        <v>192</v>
      </c>
      <c r="C25" s="5" t="s">
        <v>5</v>
      </c>
      <c r="D25" s="5" t="s">
        <v>332</v>
      </c>
    </row>
    <row r="26" spans="1:4" ht="15.75">
      <c r="A26" s="4"/>
      <c r="B26" s="3" t="s">
        <v>101</v>
      </c>
      <c r="C26" s="5" t="s">
        <v>5</v>
      </c>
      <c r="D26" s="5" t="s">
        <v>361</v>
      </c>
    </row>
    <row r="27" spans="1:4" ht="15.75">
      <c r="A27" s="4">
        <v>5</v>
      </c>
      <c r="B27" s="3" t="s">
        <v>99</v>
      </c>
      <c r="C27" s="5" t="s">
        <v>5</v>
      </c>
      <c r="D27" s="10" t="s">
        <v>338</v>
      </c>
    </row>
    <row r="28" spans="1:4" ht="15.75">
      <c r="A28" s="4"/>
      <c r="B28" s="7" t="s">
        <v>71</v>
      </c>
      <c r="C28" s="5" t="s">
        <v>5</v>
      </c>
      <c r="D28" s="5" t="s">
        <v>329</v>
      </c>
    </row>
    <row r="29" spans="1:4" ht="15.75">
      <c r="A29" s="4"/>
      <c r="B29" s="7" t="s">
        <v>100</v>
      </c>
      <c r="C29" s="5" t="s">
        <v>25</v>
      </c>
      <c r="D29" s="5">
        <v>1.42</v>
      </c>
    </row>
    <row r="30" spans="1:4" ht="31.5">
      <c r="A30" s="4"/>
      <c r="B30" s="3" t="s">
        <v>190</v>
      </c>
      <c r="C30" s="5" t="s">
        <v>5</v>
      </c>
      <c r="D30" s="5" t="s">
        <v>330</v>
      </c>
    </row>
    <row r="31" spans="1:4" ht="126" customHeight="1">
      <c r="A31" s="4"/>
      <c r="B31" s="3" t="s">
        <v>191</v>
      </c>
      <c r="C31" s="5" t="s">
        <v>5</v>
      </c>
      <c r="D31" s="5" t="s">
        <v>331</v>
      </c>
    </row>
    <row r="32" spans="1:4" ht="15.75">
      <c r="A32" s="4"/>
      <c r="B32" s="3" t="s">
        <v>192</v>
      </c>
      <c r="C32" s="5" t="s">
        <v>5</v>
      </c>
      <c r="D32" s="5" t="s">
        <v>332</v>
      </c>
    </row>
    <row r="33" spans="1:4" ht="15.75">
      <c r="A33" s="4"/>
      <c r="B33" s="3" t="s">
        <v>101</v>
      </c>
      <c r="C33" s="5" t="s">
        <v>5</v>
      </c>
      <c r="D33" s="5" t="s">
        <v>336</v>
      </c>
    </row>
    <row r="34" spans="1:4" ht="15.75">
      <c r="A34" s="4">
        <v>6</v>
      </c>
      <c r="B34" s="3" t="s">
        <v>99</v>
      </c>
      <c r="C34" s="5" t="s">
        <v>5</v>
      </c>
      <c r="D34" s="10" t="s">
        <v>339</v>
      </c>
    </row>
    <row r="35" spans="1:4" ht="15.75">
      <c r="A35" s="4"/>
      <c r="B35" s="7" t="s">
        <v>71</v>
      </c>
      <c r="C35" s="5" t="s">
        <v>5</v>
      </c>
      <c r="D35" s="5" t="s">
        <v>329</v>
      </c>
    </row>
    <row r="36" spans="1:4" ht="15.75">
      <c r="A36" s="4"/>
      <c r="B36" s="7" t="s">
        <v>100</v>
      </c>
      <c r="C36" s="5" t="s">
        <v>25</v>
      </c>
      <c r="D36" s="5">
        <v>2.1</v>
      </c>
    </row>
    <row r="37" spans="1:4" ht="31.5">
      <c r="A37" s="4"/>
      <c r="B37" s="3" t="s">
        <v>190</v>
      </c>
      <c r="C37" s="5" t="s">
        <v>5</v>
      </c>
      <c r="D37" s="5" t="s">
        <v>330</v>
      </c>
    </row>
    <row r="38" spans="1:4" ht="133.5" customHeight="1">
      <c r="A38" s="4"/>
      <c r="B38" s="3" t="s">
        <v>191</v>
      </c>
      <c r="C38" s="5" t="s">
        <v>5</v>
      </c>
      <c r="D38" s="5" t="s">
        <v>331</v>
      </c>
    </row>
    <row r="39" spans="1:4" ht="15.75">
      <c r="A39" s="4"/>
      <c r="B39" s="3" t="s">
        <v>192</v>
      </c>
      <c r="C39" s="5" t="s">
        <v>5</v>
      </c>
      <c r="D39" s="5" t="s">
        <v>340</v>
      </c>
    </row>
    <row r="40" spans="1:4" ht="15.75">
      <c r="A40" s="4"/>
      <c r="B40" s="3" t="s">
        <v>101</v>
      </c>
      <c r="C40" s="5" t="s">
        <v>5</v>
      </c>
      <c r="D40" s="5" t="s">
        <v>336</v>
      </c>
    </row>
    <row r="41" spans="1:4" ht="15.75">
      <c r="A41" s="4">
        <v>7</v>
      </c>
      <c r="B41" s="3" t="s">
        <v>99</v>
      </c>
      <c r="C41" s="5" t="s">
        <v>5</v>
      </c>
      <c r="D41" s="10" t="s">
        <v>341</v>
      </c>
    </row>
    <row r="42" spans="1:4" ht="15.75">
      <c r="A42" s="4"/>
      <c r="B42" s="7" t="s">
        <v>71</v>
      </c>
      <c r="C42" s="5" t="s">
        <v>5</v>
      </c>
      <c r="D42" s="5" t="s">
        <v>329</v>
      </c>
    </row>
    <row r="43" spans="1:4" ht="15.75">
      <c r="A43" s="4"/>
      <c r="B43" s="7" t="s">
        <v>100</v>
      </c>
      <c r="C43" s="5" t="s">
        <v>25</v>
      </c>
      <c r="D43" s="5">
        <v>1.7</v>
      </c>
    </row>
    <row r="44" spans="1:4" ht="31.5">
      <c r="A44" s="4"/>
      <c r="B44" s="3" t="s">
        <v>190</v>
      </c>
      <c r="C44" s="5" t="s">
        <v>5</v>
      </c>
      <c r="D44" s="5" t="s">
        <v>330</v>
      </c>
    </row>
    <row r="45" spans="1:4" ht="124.5" customHeight="1">
      <c r="A45" s="4"/>
      <c r="B45" s="3" t="s">
        <v>191</v>
      </c>
      <c r="C45" s="5" t="s">
        <v>5</v>
      </c>
      <c r="D45" s="5" t="s">
        <v>331</v>
      </c>
    </row>
    <row r="46" spans="1:4" ht="15.75">
      <c r="A46" s="4"/>
      <c r="B46" s="3" t="s">
        <v>192</v>
      </c>
      <c r="C46" s="5" t="s">
        <v>5</v>
      </c>
      <c r="D46" s="5" t="s">
        <v>340</v>
      </c>
    </row>
    <row r="47" spans="1:4" ht="15.75">
      <c r="A47" s="4"/>
      <c r="B47" s="3" t="s">
        <v>101</v>
      </c>
      <c r="C47" s="5" t="s">
        <v>5</v>
      </c>
      <c r="D47" s="5" t="s">
        <v>336</v>
      </c>
    </row>
    <row r="48" spans="1:4" ht="116.25" customHeight="1">
      <c r="A48" s="4">
        <v>8</v>
      </c>
      <c r="B48" s="3" t="s">
        <v>99</v>
      </c>
      <c r="C48" s="5" t="s">
        <v>5</v>
      </c>
      <c r="D48" s="10" t="s">
        <v>342</v>
      </c>
    </row>
    <row r="49" spans="1:4" ht="15.75">
      <c r="A49" s="4"/>
      <c r="B49" s="7" t="s">
        <v>71</v>
      </c>
      <c r="C49" s="5" t="s">
        <v>5</v>
      </c>
      <c r="D49" s="5" t="s">
        <v>329</v>
      </c>
    </row>
    <row r="50" spans="1:4" ht="15.75">
      <c r="A50" s="4"/>
      <c r="B50" s="7" t="s">
        <v>100</v>
      </c>
      <c r="C50" s="5" t="s">
        <v>25</v>
      </c>
      <c r="D50" s="5">
        <v>4.31</v>
      </c>
    </row>
    <row r="51" spans="1:4" ht="31.5">
      <c r="A51" s="4"/>
      <c r="B51" s="3" t="s">
        <v>190</v>
      </c>
      <c r="C51" s="5" t="s">
        <v>5</v>
      </c>
      <c r="D51" s="5" t="s">
        <v>330</v>
      </c>
    </row>
    <row r="52" spans="1:4" ht="131.25" customHeight="1">
      <c r="A52" s="4"/>
      <c r="B52" s="3" t="s">
        <v>191</v>
      </c>
      <c r="C52" s="5" t="s">
        <v>5</v>
      </c>
      <c r="D52" s="5" t="s">
        <v>331</v>
      </c>
    </row>
    <row r="53" spans="1:4" ht="15.75">
      <c r="A53" s="4"/>
      <c r="B53" s="3" t="s">
        <v>192</v>
      </c>
      <c r="C53" s="5" t="s">
        <v>5</v>
      </c>
      <c r="D53" s="5" t="s">
        <v>340</v>
      </c>
    </row>
    <row r="54" spans="1:4" ht="15.75">
      <c r="A54" s="4"/>
      <c r="B54" s="3" t="s">
        <v>101</v>
      </c>
      <c r="C54" s="5" t="s">
        <v>5</v>
      </c>
      <c r="D54" s="5" t="s">
        <v>336</v>
      </c>
    </row>
    <row r="55" spans="1:4" ht="15.75">
      <c r="A55" s="4">
        <v>9</v>
      </c>
      <c r="B55" s="3" t="s">
        <v>99</v>
      </c>
      <c r="C55" s="5" t="s">
        <v>5</v>
      </c>
      <c r="D55" s="10" t="s">
        <v>343</v>
      </c>
    </row>
    <row r="56" spans="1:4" ht="15.75">
      <c r="A56" s="4"/>
      <c r="B56" s="7" t="s">
        <v>71</v>
      </c>
      <c r="C56" s="5" t="s">
        <v>5</v>
      </c>
      <c r="D56" s="5" t="s">
        <v>329</v>
      </c>
    </row>
    <row r="57" spans="1:4" ht="15.75">
      <c r="A57" s="4"/>
      <c r="B57" s="7" t="s">
        <v>100</v>
      </c>
      <c r="C57" s="5" t="s">
        <v>25</v>
      </c>
      <c r="D57" s="5">
        <v>0.34</v>
      </c>
    </row>
    <row r="58" spans="1:4" ht="31.5">
      <c r="A58" s="4"/>
      <c r="B58" s="3" t="s">
        <v>190</v>
      </c>
      <c r="C58" s="5" t="s">
        <v>5</v>
      </c>
      <c r="D58" s="5" t="s">
        <v>330</v>
      </c>
    </row>
    <row r="59" spans="1:4" ht="122.25" customHeight="1">
      <c r="A59" s="4"/>
      <c r="B59" s="3" t="s">
        <v>191</v>
      </c>
      <c r="C59" s="5" t="s">
        <v>5</v>
      </c>
      <c r="D59" s="5" t="s">
        <v>331</v>
      </c>
    </row>
    <row r="60" spans="1:4" ht="15.75">
      <c r="A60" s="4"/>
      <c r="B60" s="3" t="s">
        <v>192</v>
      </c>
      <c r="C60" s="5" t="s">
        <v>5</v>
      </c>
      <c r="D60" s="5" t="s">
        <v>340</v>
      </c>
    </row>
    <row r="61" spans="1:4" ht="15.75">
      <c r="A61" s="4"/>
      <c r="B61" s="3" t="s">
        <v>101</v>
      </c>
      <c r="C61" s="5" t="s">
        <v>5</v>
      </c>
      <c r="D61" s="5" t="s">
        <v>333</v>
      </c>
    </row>
    <row r="62" spans="1:4" ht="15.75">
      <c r="A62" s="4">
        <v>10</v>
      </c>
      <c r="B62" s="3" t="s">
        <v>99</v>
      </c>
      <c r="C62" s="5" t="s">
        <v>5</v>
      </c>
      <c r="D62" s="10" t="s">
        <v>344</v>
      </c>
    </row>
    <row r="63" spans="1:4" ht="15.75">
      <c r="A63" s="4"/>
      <c r="B63" s="7" t="s">
        <v>71</v>
      </c>
      <c r="C63" s="5" t="s">
        <v>5</v>
      </c>
      <c r="D63" s="5" t="s">
        <v>329</v>
      </c>
    </row>
    <row r="64" spans="1:4" ht="15.75">
      <c r="A64" s="4"/>
      <c r="B64" s="7" t="s">
        <v>100</v>
      </c>
      <c r="C64" s="5" t="s">
        <v>25</v>
      </c>
      <c r="D64" s="5">
        <v>0.06</v>
      </c>
    </row>
    <row r="65" spans="1:4" ht="31.5">
      <c r="A65" s="4"/>
      <c r="B65" s="3" t="s">
        <v>190</v>
      </c>
      <c r="C65" s="5" t="s">
        <v>5</v>
      </c>
      <c r="D65" s="5" t="s">
        <v>330</v>
      </c>
    </row>
    <row r="66" spans="1:4" ht="132" customHeight="1">
      <c r="A66" s="4"/>
      <c r="B66" s="3" t="s">
        <v>191</v>
      </c>
      <c r="C66" s="5" t="s">
        <v>5</v>
      </c>
      <c r="D66" s="5" t="s">
        <v>331</v>
      </c>
    </row>
    <row r="67" spans="1:4" ht="15.75">
      <c r="A67" s="4"/>
      <c r="B67" s="3" t="s">
        <v>192</v>
      </c>
      <c r="C67" s="5" t="s">
        <v>5</v>
      </c>
      <c r="D67" s="5" t="s">
        <v>345</v>
      </c>
    </row>
    <row r="68" spans="1:4" ht="31.5">
      <c r="A68" s="4"/>
      <c r="B68" s="3" t="s">
        <v>101</v>
      </c>
      <c r="C68" s="5" t="s">
        <v>5</v>
      </c>
      <c r="D68" s="5" t="s">
        <v>346</v>
      </c>
    </row>
    <row r="69" spans="1:4" ht="25.5" customHeight="1">
      <c r="A69" s="4">
        <v>11</v>
      </c>
      <c r="B69" s="3" t="s">
        <v>99</v>
      </c>
      <c r="C69" s="5" t="s">
        <v>5</v>
      </c>
      <c r="D69" s="10" t="s">
        <v>347</v>
      </c>
    </row>
    <row r="70" spans="1:4" ht="15.75">
      <c r="A70" s="4"/>
      <c r="B70" s="7" t="s">
        <v>71</v>
      </c>
      <c r="C70" s="5" t="s">
        <v>5</v>
      </c>
      <c r="D70" s="5" t="s">
        <v>329</v>
      </c>
    </row>
    <row r="71" spans="1:4" ht="15.75">
      <c r="A71" s="4"/>
      <c r="B71" s="7" t="s">
        <v>100</v>
      </c>
      <c r="C71" s="5" t="s">
        <v>25</v>
      </c>
      <c r="D71" s="5">
        <v>0.13</v>
      </c>
    </row>
    <row r="72" spans="1:4" ht="31.5">
      <c r="A72" s="4"/>
      <c r="B72" s="3" t="s">
        <v>190</v>
      </c>
      <c r="C72" s="5" t="s">
        <v>5</v>
      </c>
      <c r="D72" s="5" t="s">
        <v>330</v>
      </c>
    </row>
    <row r="73" spans="1:4" ht="126" customHeight="1">
      <c r="A73" s="4"/>
      <c r="B73" s="3" t="s">
        <v>191</v>
      </c>
      <c r="C73" s="5" t="s">
        <v>5</v>
      </c>
      <c r="D73" s="5" t="s">
        <v>331</v>
      </c>
    </row>
    <row r="74" spans="1:4" ht="15.75">
      <c r="A74" s="4"/>
      <c r="B74" s="3" t="s">
        <v>192</v>
      </c>
      <c r="C74" s="5" t="s">
        <v>5</v>
      </c>
      <c r="D74" s="5" t="s">
        <v>348</v>
      </c>
    </row>
    <row r="75" spans="1:4" ht="15.75">
      <c r="A75" s="4"/>
      <c r="B75" s="3" t="s">
        <v>101</v>
      </c>
      <c r="C75" s="5" t="s">
        <v>5</v>
      </c>
      <c r="D75" s="5" t="s">
        <v>336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349</v>
      </c>
    </row>
    <row r="77" spans="1:4" ht="15.75">
      <c r="A77" s="4"/>
      <c r="B77" s="7" t="s">
        <v>71</v>
      </c>
      <c r="C77" s="5" t="s">
        <v>5</v>
      </c>
      <c r="D77" s="5" t="s">
        <v>329</v>
      </c>
    </row>
    <row r="78" spans="1:4" ht="15.75">
      <c r="A78" s="4"/>
      <c r="B78" s="7" t="s">
        <v>100</v>
      </c>
      <c r="C78" s="5" t="s">
        <v>25</v>
      </c>
      <c r="D78" s="5">
        <v>0.03</v>
      </c>
    </row>
    <row r="79" spans="1:4" ht="31.5">
      <c r="A79" s="4"/>
      <c r="B79" s="3" t="s">
        <v>190</v>
      </c>
      <c r="C79" s="5" t="s">
        <v>5</v>
      </c>
      <c r="D79" s="5" t="s">
        <v>330</v>
      </c>
    </row>
    <row r="80" spans="1:4" ht="129.75" customHeight="1">
      <c r="A80" s="4"/>
      <c r="B80" s="3" t="s">
        <v>191</v>
      </c>
      <c r="C80" s="5" t="s">
        <v>5</v>
      </c>
      <c r="D80" s="5" t="s">
        <v>331</v>
      </c>
    </row>
    <row r="81" spans="1:4" ht="15.75">
      <c r="A81" s="4"/>
      <c r="B81" s="3" t="s">
        <v>192</v>
      </c>
      <c r="C81" s="5" t="s">
        <v>5</v>
      </c>
      <c r="D81" s="5" t="s">
        <v>350</v>
      </c>
    </row>
    <row r="82" spans="1:4" ht="15.75">
      <c r="A82" s="4"/>
      <c r="B82" s="3" t="s">
        <v>101</v>
      </c>
      <c r="C82" s="5" t="s">
        <v>5</v>
      </c>
      <c r="D82" s="5" t="s">
        <v>336</v>
      </c>
    </row>
    <row r="83" spans="1:4" ht="15.75">
      <c r="A83" s="4">
        <v>13</v>
      </c>
      <c r="B83" s="3" t="s">
        <v>99</v>
      </c>
      <c r="C83" s="5" t="s">
        <v>5</v>
      </c>
      <c r="D83" s="10" t="s">
        <v>351</v>
      </c>
    </row>
    <row r="84" spans="1:4" ht="15.75">
      <c r="A84" s="4"/>
      <c r="B84" s="7" t="s">
        <v>71</v>
      </c>
      <c r="C84" s="5" t="s">
        <v>5</v>
      </c>
      <c r="D84" s="5" t="s">
        <v>329</v>
      </c>
    </row>
    <row r="85" spans="1:4" ht="15.75">
      <c r="A85" s="4"/>
      <c r="B85" s="7" t="s">
        <v>100</v>
      </c>
      <c r="C85" s="5" t="s">
        <v>25</v>
      </c>
      <c r="D85" s="5">
        <v>0.01</v>
      </c>
    </row>
    <row r="86" spans="1:4" ht="31.5">
      <c r="A86" s="4"/>
      <c r="B86" s="3" t="s">
        <v>190</v>
      </c>
      <c r="C86" s="5" t="s">
        <v>5</v>
      </c>
      <c r="D86" s="5" t="s">
        <v>330</v>
      </c>
    </row>
    <row r="87" spans="1:4" ht="126" customHeight="1">
      <c r="A87" s="4"/>
      <c r="B87" s="3" t="s">
        <v>191</v>
      </c>
      <c r="C87" s="5" t="s">
        <v>5</v>
      </c>
      <c r="D87" s="5" t="s">
        <v>331</v>
      </c>
    </row>
    <row r="88" spans="1:4" ht="15.75">
      <c r="A88" s="4"/>
      <c r="B88" s="3" t="s">
        <v>192</v>
      </c>
      <c r="C88" s="5" t="s">
        <v>5</v>
      </c>
      <c r="D88" s="5" t="s">
        <v>350</v>
      </c>
    </row>
    <row r="89" spans="1:4" ht="15.75">
      <c r="A89" s="4"/>
      <c r="B89" s="3" t="s">
        <v>101</v>
      </c>
      <c r="C89" s="5" t="s">
        <v>5</v>
      </c>
      <c r="D89" s="5" t="s">
        <v>333</v>
      </c>
    </row>
    <row r="90" spans="1:4" ht="31.5">
      <c r="A90" s="4">
        <v>14</v>
      </c>
      <c r="B90" s="3" t="s">
        <v>99</v>
      </c>
      <c r="C90" s="5" t="s">
        <v>5</v>
      </c>
      <c r="D90" s="10" t="s">
        <v>352</v>
      </c>
    </row>
    <row r="91" spans="1:4" ht="15.75">
      <c r="A91" s="4"/>
      <c r="B91" s="7" t="s">
        <v>71</v>
      </c>
      <c r="C91" s="5" t="s">
        <v>5</v>
      </c>
      <c r="D91" s="5" t="s">
        <v>329</v>
      </c>
    </row>
    <row r="92" spans="1:4" ht="15.75">
      <c r="A92" s="4"/>
      <c r="B92" s="7" t="s">
        <v>100</v>
      </c>
      <c r="C92" s="5" t="s">
        <v>25</v>
      </c>
      <c r="D92" s="5">
        <v>3.69</v>
      </c>
    </row>
    <row r="93" spans="1:4" ht="31.5">
      <c r="A93" s="4"/>
      <c r="B93" s="3" t="s">
        <v>190</v>
      </c>
      <c r="C93" s="5" t="s">
        <v>5</v>
      </c>
      <c r="D93" s="5" t="s">
        <v>330</v>
      </c>
    </row>
    <row r="94" spans="1:4" ht="126.75" customHeight="1">
      <c r="A94" s="4"/>
      <c r="B94" s="3" t="s">
        <v>191</v>
      </c>
      <c r="C94" s="5" t="s">
        <v>5</v>
      </c>
      <c r="D94" s="5" t="s">
        <v>331</v>
      </c>
    </row>
    <row r="95" spans="1:4" ht="15.75">
      <c r="A95" s="4"/>
      <c r="B95" s="3" t="s">
        <v>192</v>
      </c>
      <c r="C95" s="5" t="s">
        <v>5</v>
      </c>
      <c r="D95" s="5" t="s">
        <v>353</v>
      </c>
    </row>
    <row r="96" spans="1:4" ht="15.75">
      <c r="A96" s="4"/>
      <c r="B96" s="3" t="s">
        <v>101</v>
      </c>
      <c r="C96" s="5" t="s">
        <v>5</v>
      </c>
      <c r="D96" s="5" t="s">
        <v>354</v>
      </c>
    </row>
    <row r="97" spans="1:4" ht="31.5">
      <c r="A97" s="4">
        <v>15</v>
      </c>
      <c r="B97" s="3" t="s">
        <v>99</v>
      </c>
      <c r="C97" s="5" t="s">
        <v>5</v>
      </c>
      <c r="D97" s="10" t="s">
        <v>355</v>
      </c>
    </row>
    <row r="98" spans="1:4" ht="15.75">
      <c r="A98" s="4"/>
      <c r="B98" s="7" t="s">
        <v>71</v>
      </c>
      <c r="C98" s="5" t="s">
        <v>5</v>
      </c>
      <c r="D98" s="5" t="s">
        <v>329</v>
      </c>
    </row>
    <row r="99" spans="1:4" ht="15.75">
      <c r="A99" s="4"/>
      <c r="B99" s="7" t="s">
        <v>100</v>
      </c>
      <c r="C99" s="5" t="s">
        <v>25</v>
      </c>
      <c r="D99" s="5">
        <v>1.25</v>
      </c>
    </row>
    <row r="100" spans="1:4" ht="31.5">
      <c r="A100" s="4"/>
      <c r="B100" s="3" t="s">
        <v>190</v>
      </c>
      <c r="C100" s="5" t="s">
        <v>5</v>
      </c>
      <c r="D100" s="5" t="s">
        <v>330</v>
      </c>
    </row>
    <row r="101" spans="1:4" ht="131.25" customHeight="1">
      <c r="A101" s="4"/>
      <c r="B101" s="3" t="s">
        <v>191</v>
      </c>
      <c r="C101" s="5" t="s">
        <v>5</v>
      </c>
      <c r="D101" s="5" t="s">
        <v>331</v>
      </c>
    </row>
    <row r="102" spans="1:4" ht="15.75">
      <c r="A102" s="4"/>
      <c r="B102" s="3" t="s">
        <v>192</v>
      </c>
      <c r="C102" s="5" t="s">
        <v>5</v>
      </c>
      <c r="D102" s="5" t="s">
        <v>353</v>
      </c>
    </row>
    <row r="103" spans="1:4" ht="15.75">
      <c r="A103" s="4"/>
      <c r="B103" s="3" t="s">
        <v>101</v>
      </c>
      <c r="C103" s="5" t="s">
        <v>5</v>
      </c>
      <c r="D103" s="5" t="s">
        <v>336</v>
      </c>
    </row>
    <row r="104" spans="1:4" ht="15.75">
      <c r="A104" s="4">
        <v>16</v>
      </c>
      <c r="B104" s="11" t="s">
        <v>4</v>
      </c>
      <c r="C104" s="5" t="s">
        <v>5</v>
      </c>
      <c r="D104" s="5" t="s">
        <v>356</v>
      </c>
    </row>
    <row r="105" spans="1:4" ht="15.75">
      <c r="A105" s="4">
        <v>17</v>
      </c>
      <c r="B105" s="3" t="s">
        <v>99</v>
      </c>
      <c r="C105" s="5" t="s">
        <v>5</v>
      </c>
      <c r="D105" s="10" t="s">
        <v>328</v>
      </c>
    </row>
    <row r="106" spans="1:4" ht="15.75">
      <c r="A106" s="4"/>
      <c r="B106" s="7" t="s">
        <v>71</v>
      </c>
      <c r="C106" s="5" t="s">
        <v>5</v>
      </c>
      <c r="D106" s="5" t="s">
        <v>329</v>
      </c>
    </row>
    <row r="107" spans="1:4" ht="15.75">
      <c r="A107" s="4"/>
      <c r="B107" s="7" t="s">
        <v>100</v>
      </c>
      <c r="C107" s="5" t="s">
        <v>25</v>
      </c>
      <c r="D107" s="5">
        <v>3.91</v>
      </c>
    </row>
    <row r="108" spans="1:4" ht="31.5">
      <c r="A108" s="4"/>
      <c r="B108" s="3" t="s">
        <v>190</v>
      </c>
      <c r="C108" s="5" t="s">
        <v>5</v>
      </c>
      <c r="D108" s="5" t="s">
        <v>357</v>
      </c>
    </row>
    <row r="109" spans="1:4" ht="134.25" customHeight="1">
      <c r="A109" s="4"/>
      <c r="B109" s="3" t="s">
        <v>191</v>
      </c>
      <c r="C109" s="5" t="s">
        <v>5</v>
      </c>
      <c r="D109" s="5" t="s">
        <v>358</v>
      </c>
    </row>
    <row r="110" spans="1:4" ht="15.75">
      <c r="A110" s="4"/>
      <c r="B110" s="3" t="s">
        <v>192</v>
      </c>
      <c r="C110" s="5" t="s">
        <v>5</v>
      </c>
      <c r="D110" s="5" t="s">
        <v>332</v>
      </c>
    </row>
    <row r="111" spans="1:4" ht="15.75">
      <c r="A111" s="4"/>
      <c r="B111" s="3" t="s">
        <v>101</v>
      </c>
      <c r="C111" s="5" t="s">
        <v>5</v>
      </c>
      <c r="D111" s="5" t="s">
        <v>333</v>
      </c>
    </row>
    <row r="112" spans="1:4" ht="15.75">
      <c r="A112" s="4">
        <v>18</v>
      </c>
      <c r="B112" s="3" t="s">
        <v>99</v>
      </c>
      <c r="C112" s="5" t="s">
        <v>5</v>
      </c>
      <c r="D112" s="10" t="s">
        <v>334</v>
      </c>
    </row>
    <row r="113" spans="1:4" ht="15.75">
      <c r="A113" s="4"/>
      <c r="B113" s="7" t="s">
        <v>71</v>
      </c>
      <c r="C113" s="5" t="s">
        <v>5</v>
      </c>
      <c r="D113" s="5" t="s">
        <v>329</v>
      </c>
    </row>
    <row r="114" spans="1:4" ht="15.75">
      <c r="A114" s="4"/>
      <c r="B114" s="7" t="s">
        <v>100</v>
      </c>
      <c r="C114" s="5" t="s">
        <v>25</v>
      </c>
      <c r="D114" s="5">
        <v>6.23</v>
      </c>
    </row>
    <row r="115" spans="1:4" ht="31.5">
      <c r="A115" s="4"/>
      <c r="B115" s="3" t="s">
        <v>190</v>
      </c>
      <c r="C115" s="5" t="s">
        <v>5</v>
      </c>
      <c r="D115" s="5" t="s">
        <v>357</v>
      </c>
    </row>
    <row r="116" spans="1:4" ht="128.25" customHeight="1">
      <c r="A116" s="4"/>
      <c r="B116" s="3" t="s">
        <v>191</v>
      </c>
      <c r="C116" s="5" t="s">
        <v>5</v>
      </c>
      <c r="D116" s="5" t="s">
        <v>358</v>
      </c>
    </row>
    <row r="117" spans="1:4" ht="15.75">
      <c r="A117" s="4"/>
      <c r="B117" s="3" t="s">
        <v>192</v>
      </c>
      <c r="C117" s="5" t="s">
        <v>5</v>
      </c>
      <c r="D117" s="5" t="s">
        <v>335</v>
      </c>
    </row>
    <row r="118" spans="1:4" ht="15.75">
      <c r="A118" s="4"/>
      <c r="B118" s="3" t="s">
        <v>101</v>
      </c>
      <c r="C118" s="5" t="s">
        <v>5</v>
      </c>
      <c r="D118" s="5" t="s">
        <v>336</v>
      </c>
    </row>
    <row r="119" spans="1:4" ht="15.75">
      <c r="A119" s="4">
        <v>19</v>
      </c>
      <c r="B119" s="3" t="s">
        <v>99</v>
      </c>
      <c r="C119" s="5" t="s">
        <v>5</v>
      </c>
      <c r="D119" s="10" t="s">
        <v>337</v>
      </c>
    </row>
    <row r="120" spans="1:4" ht="15.75">
      <c r="A120" s="4"/>
      <c r="B120" s="7" t="s">
        <v>71</v>
      </c>
      <c r="C120" s="5" t="s">
        <v>5</v>
      </c>
      <c r="D120" s="5" t="s">
        <v>329</v>
      </c>
    </row>
    <row r="121" spans="1:4" ht="15.75">
      <c r="A121" s="4"/>
      <c r="B121" s="7" t="s">
        <v>100</v>
      </c>
      <c r="C121" s="5" t="s">
        <v>25</v>
      </c>
      <c r="D121" s="5">
        <v>6.85</v>
      </c>
    </row>
    <row r="122" spans="1:4" ht="31.5">
      <c r="A122" s="4"/>
      <c r="B122" s="3" t="s">
        <v>190</v>
      </c>
      <c r="C122" s="5" t="s">
        <v>5</v>
      </c>
      <c r="D122" s="5" t="s">
        <v>357</v>
      </c>
    </row>
    <row r="123" spans="1:4" ht="126.75" customHeight="1">
      <c r="A123" s="4"/>
      <c r="B123" s="3" t="s">
        <v>191</v>
      </c>
      <c r="C123" s="5" t="s">
        <v>5</v>
      </c>
      <c r="D123" s="5" t="s">
        <v>358</v>
      </c>
    </row>
    <row r="124" spans="1:4" ht="15.75">
      <c r="A124" s="4"/>
      <c r="B124" s="3" t="s">
        <v>192</v>
      </c>
      <c r="C124" s="5" t="s">
        <v>5</v>
      </c>
      <c r="D124" s="5" t="s">
        <v>332</v>
      </c>
    </row>
    <row r="125" spans="1:4" ht="15.75">
      <c r="A125" s="4"/>
      <c r="B125" s="3" t="s">
        <v>101</v>
      </c>
      <c r="C125" s="5" t="s">
        <v>5</v>
      </c>
      <c r="D125" s="5" t="s">
        <v>359</v>
      </c>
    </row>
    <row r="126" spans="1:4" ht="15.75">
      <c r="A126" s="4">
        <v>20</v>
      </c>
      <c r="B126" s="3" t="s">
        <v>99</v>
      </c>
      <c r="C126" s="5" t="s">
        <v>5</v>
      </c>
      <c r="D126" s="10" t="s">
        <v>338</v>
      </c>
    </row>
    <row r="127" spans="1:4" ht="15.75">
      <c r="A127" s="4"/>
      <c r="B127" s="7" t="s">
        <v>71</v>
      </c>
      <c r="C127" s="5" t="s">
        <v>5</v>
      </c>
      <c r="D127" s="5" t="s">
        <v>329</v>
      </c>
    </row>
    <row r="128" spans="1:4" ht="15.75">
      <c r="A128" s="4"/>
      <c r="B128" s="7" t="s">
        <v>100</v>
      </c>
      <c r="C128" s="5" t="s">
        <v>25</v>
      </c>
      <c r="D128" s="5">
        <v>1.49</v>
      </c>
    </row>
    <row r="129" spans="1:4" ht="31.5">
      <c r="A129" s="4"/>
      <c r="B129" s="3" t="s">
        <v>190</v>
      </c>
      <c r="C129" s="5" t="s">
        <v>5</v>
      </c>
      <c r="D129" s="5" t="s">
        <v>357</v>
      </c>
    </row>
    <row r="130" spans="1:4" ht="128.25" customHeight="1">
      <c r="A130" s="4"/>
      <c r="B130" s="3" t="s">
        <v>191</v>
      </c>
      <c r="C130" s="5" t="s">
        <v>5</v>
      </c>
      <c r="D130" s="5" t="s">
        <v>358</v>
      </c>
    </row>
    <row r="131" spans="1:4" ht="15.75">
      <c r="A131" s="4"/>
      <c r="B131" s="3" t="s">
        <v>192</v>
      </c>
      <c r="C131" s="5" t="s">
        <v>5</v>
      </c>
      <c r="D131" s="5" t="s">
        <v>332</v>
      </c>
    </row>
    <row r="132" spans="1:4" ht="15.75">
      <c r="A132" s="4"/>
      <c r="B132" s="3" t="s">
        <v>101</v>
      </c>
      <c r="C132" s="5" t="s">
        <v>5</v>
      </c>
      <c r="D132" s="5" t="s">
        <v>336</v>
      </c>
    </row>
    <row r="133" spans="1:4" ht="15.75">
      <c r="A133" s="4">
        <v>21</v>
      </c>
      <c r="B133" s="3" t="s">
        <v>99</v>
      </c>
      <c r="C133" s="5" t="s">
        <v>5</v>
      </c>
      <c r="D133" s="10" t="s">
        <v>339</v>
      </c>
    </row>
    <row r="134" spans="1:4" ht="15.75">
      <c r="A134" s="4"/>
      <c r="B134" s="7" t="s">
        <v>71</v>
      </c>
      <c r="C134" s="5" t="s">
        <v>5</v>
      </c>
      <c r="D134" s="5" t="s">
        <v>329</v>
      </c>
    </row>
    <row r="135" spans="1:4" ht="15.75">
      <c r="A135" s="4"/>
      <c r="B135" s="7" t="s">
        <v>100</v>
      </c>
      <c r="C135" s="5" t="s">
        <v>25</v>
      </c>
      <c r="D135" s="5">
        <v>2.21</v>
      </c>
    </row>
    <row r="136" spans="1:4" ht="31.5">
      <c r="A136" s="4"/>
      <c r="B136" s="3" t="s">
        <v>190</v>
      </c>
      <c r="C136" s="5" t="s">
        <v>5</v>
      </c>
      <c r="D136" s="5" t="s">
        <v>357</v>
      </c>
    </row>
    <row r="137" spans="1:4" ht="124.5" customHeight="1">
      <c r="A137" s="4"/>
      <c r="B137" s="3" t="s">
        <v>191</v>
      </c>
      <c r="C137" s="5" t="s">
        <v>5</v>
      </c>
      <c r="D137" s="5" t="s">
        <v>358</v>
      </c>
    </row>
    <row r="138" spans="1:4" ht="15.75">
      <c r="A138" s="4"/>
      <c r="B138" s="3" t="s">
        <v>192</v>
      </c>
      <c r="C138" s="5" t="s">
        <v>5</v>
      </c>
      <c r="D138" s="5" t="s">
        <v>340</v>
      </c>
    </row>
    <row r="139" spans="1:4" ht="15.75">
      <c r="A139" s="4"/>
      <c r="B139" s="3" t="s">
        <v>101</v>
      </c>
      <c r="C139" s="5" t="s">
        <v>5</v>
      </c>
      <c r="D139" s="5" t="s">
        <v>336</v>
      </c>
    </row>
    <row r="140" spans="1:4" ht="15.75">
      <c r="A140" s="4">
        <v>22</v>
      </c>
      <c r="B140" s="3" t="s">
        <v>99</v>
      </c>
      <c r="C140" s="5" t="s">
        <v>5</v>
      </c>
      <c r="D140" s="10" t="s">
        <v>341</v>
      </c>
    </row>
    <row r="141" spans="1:4" ht="15.75">
      <c r="A141" s="4"/>
      <c r="B141" s="7" t="s">
        <v>71</v>
      </c>
      <c r="C141" s="5" t="s">
        <v>5</v>
      </c>
      <c r="D141" s="5" t="s">
        <v>329</v>
      </c>
    </row>
    <row r="142" spans="1:4" ht="15.75">
      <c r="A142" s="4"/>
      <c r="B142" s="7" t="s">
        <v>100</v>
      </c>
      <c r="C142" s="5" t="s">
        <v>25</v>
      </c>
      <c r="D142" s="5">
        <v>1.78</v>
      </c>
    </row>
    <row r="143" spans="1:4" ht="31.5">
      <c r="A143" s="4"/>
      <c r="B143" s="3" t="s">
        <v>190</v>
      </c>
      <c r="C143" s="5" t="s">
        <v>5</v>
      </c>
      <c r="D143" s="5" t="s">
        <v>357</v>
      </c>
    </row>
    <row r="144" spans="1:4" ht="126.75" customHeight="1">
      <c r="A144" s="4"/>
      <c r="B144" s="3" t="s">
        <v>191</v>
      </c>
      <c r="C144" s="5" t="s">
        <v>5</v>
      </c>
      <c r="D144" s="5" t="s">
        <v>358</v>
      </c>
    </row>
    <row r="145" spans="1:4" ht="15.75">
      <c r="A145" s="4"/>
      <c r="B145" s="3" t="s">
        <v>192</v>
      </c>
      <c r="C145" s="5" t="s">
        <v>5</v>
      </c>
      <c r="D145" s="5" t="s">
        <v>340</v>
      </c>
    </row>
    <row r="146" spans="1:4" ht="15.75">
      <c r="A146" s="4"/>
      <c r="B146" s="3" t="s">
        <v>101</v>
      </c>
      <c r="C146" s="5" t="s">
        <v>5</v>
      </c>
      <c r="D146" s="5" t="s">
        <v>336</v>
      </c>
    </row>
    <row r="147" spans="1:4" ht="112.5" customHeight="1">
      <c r="A147" s="4">
        <v>22</v>
      </c>
      <c r="B147" s="3" t="s">
        <v>99</v>
      </c>
      <c r="C147" s="5" t="s">
        <v>5</v>
      </c>
      <c r="D147" s="10" t="s">
        <v>342</v>
      </c>
    </row>
    <row r="148" spans="1:4" ht="15.75">
      <c r="A148" s="4"/>
      <c r="B148" s="7" t="s">
        <v>71</v>
      </c>
      <c r="C148" s="5" t="s">
        <v>5</v>
      </c>
      <c r="D148" s="5" t="s">
        <v>329</v>
      </c>
    </row>
    <row r="149" spans="1:4" ht="15.75">
      <c r="A149" s="4"/>
      <c r="B149" s="7" t="s">
        <v>100</v>
      </c>
      <c r="C149" s="5" t="s">
        <v>25</v>
      </c>
      <c r="D149" s="5">
        <v>4.53</v>
      </c>
    </row>
    <row r="150" spans="1:4" ht="31.5">
      <c r="A150" s="4"/>
      <c r="B150" s="3" t="s">
        <v>190</v>
      </c>
      <c r="C150" s="5" t="s">
        <v>5</v>
      </c>
      <c r="D150" s="5" t="s">
        <v>357</v>
      </c>
    </row>
    <row r="151" spans="1:4" ht="126" customHeight="1">
      <c r="A151" s="4"/>
      <c r="B151" s="3" t="s">
        <v>191</v>
      </c>
      <c r="C151" s="5" t="s">
        <v>5</v>
      </c>
      <c r="D151" s="5" t="s">
        <v>358</v>
      </c>
    </row>
    <row r="152" spans="1:4" ht="15.75">
      <c r="A152" s="4"/>
      <c r="B152" s="3" t="s">
        <v>192</v>
      </c>
      <c r="C152" s="5" t="s">
        <v>5</v>
      </c>
      <c r="D152" s="5" t="s">
        <v>340</v>
      </c>
    </row>
    <row r="153" spans="1:4" ht="15.75">
      <c r="A153" s="4"/>
      <c r="B153" s="3" t="s">
        <v>101</v>
      </c>
      <c r="C153" s="5" t="s">
        <v>5</v>
      </c>
      <c r="D153" s="5" t="s">
        <v>336</v>
      </c>
    </row>
    <row r="154" spans="1:4" ht="15.75">
      <c r="A154" s="4">
        <v>23</v>
      </c>
      <c r="B154" s="3" t="s">
        <v>99</v>
      </c>
      <c r="C154" s="5" t="s">
        <v>5</v>
      </c>
      <c r="D154" s="10" t="s">
        <v>343</v>
      </c>
    </row>
    <row r="155" spans="1:4" ht="15.75">
      <c r="A155" s="4"/>
      <c r="B155" s="7" t="s">
        <v>71</v>
      </c>
      <c r="C155" s="5" t="s">
        <v>5</v>
      </c>
      <c r="D155" s="5" t="s">
        <v>329</v>
      </c>
    </row>
    <row r="156" spans="1:4" ht="15.75">
      <c r="A156" s="4"/>
      <c r="B156" s="7" t="s">
        <v>100</v>
      </c>
      <c r="C156" s="5" t="s">
        <v>25</v>
      </c>
      <c r="D156" s="5">
        <v>0.34</v>
      </c>
    </row>
    <row r="157" spans="1:4" ht="31.5">
      <c r="A157" s="4"/>
      <c r="B157" s="3" t="s">
        <v>190</v>
      </c>
      <c r="C157" s="5" t="s">
        <v>5</v>
      </c>
      <c r="D157" s="5" t="s">
        <v>357</v>
      </c>
    </row>
    <row r="158" spans="1:4" ht="125.25" customHeight="1">
      <c r="A158" s="4"/>
      <c r="B158" s="3" t="s">
        <v>191</v>
      </c>
      <c r="C158" s="5" t="s">
        <v>5</v>
      </c>
      <c r="D158" s="5" t="s">
        <v>358</v>
      </c>
    </row>
    <row r="159" spans="1:4" ht="15.75">
      <c r="A159" s="4"/>
      <c r="B159" s="3" t="s">
        <v>192</v>
      </c>
      <c r="C159" s="5" t="s">
        <v>5</v>
      </c>
      <c r="D159" s="5" t="s">
        <v>340</v>
      </c>
    </row>
    <row r="160" spans="1:4" ht="15.75">
      <c r="A160" s="4"/>
      <c r="B160" s="3" t="s">
        <v>101</v>
      </c>
      <c r="C160" s="5" t="s">
        <v>5</v>
      </c>
      <c r="D160" s="5" t="s">
        <v>333</v>
      </c>
    </row>
    <row r="161" spans="1:4" ht="15.75">
      <c r="A161" s="4">
        <v>24</v>
      </c>
      <c r="B161" s="3" t="s">
        <v>99</v>
      </c>
      <c r="C161" s="5" t="s">
        <v>5</v>
      </c>
      <c r="D161" s="10" t="s">
        <v>344</v>
      </c>
    </row>
    <row r="162" spans="1:4" ht="15.75">
      <c r="A162" s="4"/>
      <c r="B162" s="7" t="s">
        <v>71</v>
      </c>
      <c r="C162" s="5" t="s">
        <v>5</v>
      </c>
      <c r="D162" s="5" t="s">
        <v>329</v>
      </c>
    </row>
    <row r="163" spans="1:4" ht="15.75">
      <c r="A163" s="4"/>
      <c r="B163" s="7" t="s">
        <v>100</v>
      </c>
      <c r="C163" s="5" t="s">
        <v>25</v>
      </c>
      <c r="D163" s="5">
        <v>0.06</v>
      </c>
    </row>
    <row r="164" spans="1:4" ht="31.5">
      <c r="A164" s="4"/>
      <c r="B164" s="3" t="s">
        <v>190</v>
      </c>
      <c r="C164" s="5" t="s">
        <v>5</v>
      </c>
      <c r="D164" s="5" t="s">
        <v>357</v>
      </c>
    </row>
    <row r="165" spans="1:4" ht="129.75" customHeight="1">
      <c r="A165" s="4"/>
      <c r="B165" s="3" t="s">
        <v>191</v>
      </c>
      <c r="C165" s="5" t="s">
        <v>5</v>
      </c>
      <c r="D165" s="5" t="s">
        <v>358</v>
      </c>
    </row>
    <row r="166" spans="1:4" ht="15.75">
      <c r="A166" s="4"/>
      <c r="B166" s="3" t="s">
        <v>192</v>
      </c>
      <c r="C166" s="5" t="s">
        <v>5</v>
      </c>
      <c r="D166" s="5" t="s">
        <v>345</v>
      </c>
    </row>
    <row r="167" spans="1:4" ht="31.5">
      <c r="A167" s="4"/>
      <c r="B167" s="3" t="s">
        <v>101</v>
      </c>
      <c r="C167" s="5" t="s">
        <v>5</v>
      </c>
      <c r="D167" s="5" t="s">
        <v>346</v>
      </c>
    </row>
    <row r="168" spans="1:4" ht="15.75">
      <c r="A168" s="4">
        <v>25</v>
      </c>
      <c r="B168" s="3" t="s">
        <v>99</v>
      </c>
      <c r="C168" s="5" t="s">
        <v>5</v>
      </c>
      <c r="D168" s="10" t="s">
        <v>347</v>
      </c>
    </row>
    <row r="169" spans="1:4" ht="15.75">
      <c r="A169" s="4"/>
      <c r="B169" s="7" t="s">
        <v>71</v>
      </c>
      <c r="C169" s="5" t="s">
        <v>5</v>
      </c>
      <c r="D169" s="5" t="s">
        <v>329</v>
      </c>
    </row>
    <row r="170" spans="1:4" ht="15.75">
      <c r="A170" s="4"/>
      <c r="B170" s="7" t="s">
        <v>100</v>
      </c>
      <c r="C170" s="5" t="s">
        <v>25</v>
      </c>
      <c r="D170" s="5">
        <v>0.14</v>
      </c>
    </row>
    <row r="171" spans="1:4" ht="31.5">
      <c r="A171" s="4"/>
      <c r="B171" s="3" t="s">
        <v>190</v>
      </c>
      <c r="C171" s="5" t="s">
        <v>5</v>
      </c>
      <c r="D171" s="5" t="s">
        <v>357</v>
      </c>
    </row>
    <row r="172" spans="1:4" ht="123.75" customHeight="1">
      <c r="A172" s="4"/>
      <c r="B172" s="3" t="s">
        <v>191</v>
      </c>
      <c r="C172" s="5" t="s">
        <v>5</v>
      </c>
      <c r="D172" s="5" t="s">
        <v>358</v>
      </c>
    </row>
    <row r="173" spans="1:4" ht="15.75">
      <c r="A173" s="4"/>
      <c r="B173" s="3" t="s">
        <v>192</v>
      </c>
      <c r="C173" s="5" t="s">
        <v>5</v>
      </c>
      <c r="D173" s="5" t="s">
        <v>348</v>
      </c>
    </row>
    <row r="174" spans="1:4" ht="15.75">
      <c r="A174" s="4"/>
      <c r="B174" s="3" t="s">
        <v>101</v>
      </c>
      <c r="C174" s="5" t="s">
        <v>5</v>
      </c>
      <c r="D174" s="5" t="s">
        <v>336</v>
      </c>
    </row>
    <row r="175" spans="1:4" ht="15.75">
      <c r="A175" s="4">
        <v>26</v>
      </c>
      <c r="B175" s="3" t="s">
        <v>99</v>
      </c>
      <c r="C175" s="5" t="s">
        <v>5</v>
      </c>
      <c r="D175" s="10" t="s">
        <v>349</v>
      </c>
    </row>
    <row r="176" spans="1:4" ht="15.75">
      <c r="A176" s="4"/>
      <c r="B176" s="7" t="s">
        <v>71</v>
      </c>
      <c r="C176" s="5" t="s">
        <v>5</v>
      </c>
      <c r="D176" s="5" t="s">
        <v>329</v>
      </c>
    </row>
    <row r="177" spans="1:4" ht="15.75">
      <c r="A177" s="4"/>
      <c r="B177" s="7" t="s">
        <v>100</v>
      </c>
      <c r="C177" s="5" t="s">
        <v>25</v>
      </c>
      <c r="D177" s="5">
        <v>0.04</v>
      </c>
    </row>
    <row r="178" spans="1:4" ht="31.5">
      <c r="A178" s="4"/>
      <c r="B178" s="3" t="s">
        <v>190</v>
      </c>
      <c r="C178" s="5" t="s">
        <v>5</v>
      </c>
      <c r="D178" s="5" t="s">
        <v>357</v>
      </c>
    </row>
    <row r="179" spans="1:4" ht="128.25" customHeight="1">
      <c r="A179" s="4"/>
      <c r="B179" s="3" t="s">
        <v>191</v>
      </c>
      <c r="C179" s="5" t="s">
        <v>5</v>
      </c>
      <c r="D179" s="5" t="s">
        <v>358</v>
      </c>
    </row>
    <row r="180" spans="1:4" ht="15.75">
      <c r="A180" s="4"/>
      <c r="B180" s="3" t="s">
        <v>192</v>
      </c>
      <c r="C180" s="5" t="s">
        <v>5</v>
      </c>
      <c r="D180" s="5" t="s">
        <v>350</v>
      </c>
    </row>
    <row r="181" spans="1:4" ht="15.75">
      <c r="A181" s="4"/>
      <c r="B181" s="3" t="s">
        <v>101</v>
      </c>
      <c r="C181" s="5" t="s">
        <v>5</v>
      </c>
      <c r="D181" s="5" t="s">
        <v>336</v>
      </c>
    </row>
    <row r="182" spans="1:4" ht="15.75">
      <c r="A182" s="4">
        <v>27</v>
      </c>
      <c r="B182" s="3" t="s">
        <v>99</v>
      </c>
      <c r="C182" s="5" t="s">
        <v>5</v>
      </c>
      <c r="D182" s="10" t="s">
        <v>351</v>
      </c>
    </row>
    <row r="183" spans="1:4" ht="15.75">
      <c r="A183" s="4"/>
      <c r="B183" s="7" t="s">
        <v>71</v>
      </c>
      <c r="C183" s="5" t="s">
        <v>5</v>
      </c>
      <c r="D183" s="5" t="s">
        <v>329</v>
      </c>
    </row>
    <row r="184" spans="1:4" ht="15.75">
      <c r="A184" s="4"/>
      <c r="B184" s="7" t="s">
        <v>100</v>
      </c>
      <c r="C184" s="5" t="s">
        <v>25</v>
      </c>
      <c r="D184" s="5">
        <v>0.01</v>
      </c>
    </row>
    <row r="185" spans="1:4" ht="31.5">
      <c r="A185" s="4"/>
      <c r="B185" s="3" t="s">
        <v>190</v>
      </c>
      <c r="C185" s="5" t="s">
        <v>5</v>
      </c>
      <c r="D185" s="5" t="s">
        <v>357</v>
      </c>
    </row>
    <row r="186" spans="1:4" ht="135" customHeight="1">
      <c r="A186" s="4"/>
      <c r="B186" s="3" t="s">
        <v>191</v>
      </c>
      <c r="C186" s="5" t="s">
        <v>5</v>
      </c>
      <c r="D186" s="5" t="s">
        <v>358</v>
      </c>
    </row>
    <row r="187" spans="1:4" ht="15.75">
      <c r="A187" s="4"/>
      <c r="B187" s="3" t="s">
        <v>192</v>
      </c>
      <c r="C187" s="5" t="s">
        <v>5</v>
      </c>
      <c r="D187" s="5" t="s">
        <v>350</v>
      </c>
    </row>
    <row r="188" spans="1:4" ht="15.75">
      <c r="A188" s="4"/>
      <c r="B188" s="3" t="s">
        <v>101</v>
      </c>
      <c r="C188" s="5" t="s">
        <v>5</v>
      </c>
      <c r="D188" s="5" t="s">
        <v>333</v>
      </c>
    </row>
    <row r="189" spans="1:4" ht="31.5">
      <c r="A189" s="4">
        <v>28</v>
      </c>
      <c r="B189" s="3" t="s">
        <v>99</v>
      </c>
      <c r="C189" s="5" t="s">
        <v>5</v>
      </c>
      <c r="D189" s="10" t="s">
        <v>352</v>
      </c>
    </row>
    <row r="190" spans="1:4" ht="15.75">
      <c r="A190" s="4"/>
      <c r="B190" s="7" t="s">
        <v>71</v>
      </c>
      <c r="C190" s="5" t="s">
        <v>5</v>
      </c>
      <c r="D190" s="5" t="s">
        <v>329</v>
      </c>
    </row>
    <row r="191" spans="1:4" ht="15.75">
      <c r="A191" s="4"/>
      <c r="B191" s="7" t="s">
        <v>100</v>
      </c>
      <c r="C191" s="5" t="s">
        <v>25</v>
      </c>
      <c r="D191" s="5">
        <v>3.88</v>
      </c>
    </row>
    <row r="192" spans="1:4" ht="31.5">
      <c r="A192" s="4"/>
      <c r="B192" s="3" t="s">
        <v>190</v>
      </c>
      <c r="C192" s="5" t="s">
        <v>5</v>
      </c>
      <c r="D192" s="5" t="s">
        <v>357</v>
      </c>
    </row>
    <row r="193" spans="1:4" ht="126.75" customHeight="1">
      <c r="A193" s="4"/>
      <c r="B193" s="3" t="s">
        <v>191</v>
      </c>
      <c r="C193" s="5" t="s">
        <v>5</v>
      </c>
      <c r="D193" s="5" t="s">
        <v>358</v>
      </c>
    </row>
    <row r="194" spans="1:4" ht="15.75">
      <c r="A194" s="4"/>
      <c r="B194" s="3" t="s">
        <v>192</v>
      </c>
      <c r="C194" s="5" t="s">
        <v>5</v>
      </c>
      <c r="D194" s="5" t="s">
        <v>353</v>
      </c>
    </row>
    <row r="195" spans="1:4" ht="31.5">
      <c r="A195" s="4"/>
      <c r="B195" s="3" t="s">
        <v>101</v>
      </c>
      <c r="C195" s="5" t="s">
        <v>5</v>
      </c>
      <c r="D195" s="5" t="s">
        <v>362</v>
      </c>
    </row>
    <row r="196" spans="1:4" ht="15.75">
      <c r="A196" s="4">
        <v>29</v>
      </c>
      <c r="B196" s="3" t="s">
        <v>99</v>
      </c>
      <c r="C196" s="5" t="s">
        <v>5</v>
      </c>
      <c r="D196" s="5" t="s">
        <v>328</v>
      </c>
    </row>
    <row r="197" spans="1:4" ht="15.75">
      <c r="A197" s="4"/>
      <c r="B197" s="7" t="s">
        <v>71</v>
      </c>
      <c r="C197" s="5" t="s">
        <v>5</v>
      </c>
      <c r="D197" s="5" t="s">
        <v>329</v>
      </c>
    </row>
    <row r="198" spans="1:4" ht="15.75">
      <c r="A198" s="4"/>
      <c r="B198" s="7" t="s">
        <v>360</v>
      </c>
      <c r="C198" s="5" t="s">
        <v>25</v>
      </c>
      <c r="D198" s="28">
        <v>628261.83</v>
      </c>
    </row>
    <row r="199" spans="1:4" ht="15.75">
      <c r="A199" s="4">
        <v>30</v>
      </c>
      <c r="B199" s="3" t="s">
        <v>99</v>
      </c>
      <c r="C199" s="5" t="s">
        <v>5</v>
      </c>
      <c r="D199" s="5" t="s">
        <v>334</v>
      </c>
    </row>
    <row r="200" spans="1:4" ht="15.75">
      <c r="A200" s="4"/>
      <c r="B200" s="7" t="s">
        <v>71</v>
      </c>
      <c r="C200" s="5" t="s">
        <v>5</v>
      </c>
      <c r="D200" s="5" t="s">
        <v>329</v>
      </c>
    </row>
    <row r="201" spans="1:4" ht="15.75">
      <c r="A201" s="4"/>
      <c r="B201" s="7" t="s">
        <v>360</v>
      </c>
      <c r="C201" s="5" t="s">
        <v>25</v>
      </c>
      <c r="D201" s="28">
        <v>1001266.56</v>
      </c>
    </row>
    <row r="202" spans="1:4" ht="15.75">
      <c r="A202" s="4">
        <v>31</v>
      </c>
      <c r="B202" s="3" t="s">
        <v>99</v>
      </c>
      <c r="C202" s="5" t="s">
        <v>5</v>
      </c>
      <c r="D202" s="5" t="s">
        <v>337</v>
      </c>
    </row>
    <row r="203" spans="1:4" ht="15.75">
      <c r="A203" s="4"/>
      <c r="B203" s="7" t="s">
        <v>71</v>
      </c>
      <c r="C203" s="5" t="s">
        <v>5</v>
      </c>
      <c r="D203" s="5" t="s">
        <v>329</v>
      </c>
    </row>
    <row r="204" spans="1:4" ht="15.75">
      <c r="A204" s="4"/>
      <c r="B204" s="7" t="s">
        <v>360</v>
      </c>
      <c r="C204" s="5" t="s">
        <v>25</v>
      </c>
      <c r="D204" s="28">
        <v>1100899.17</v>
      </c>
    </row>
    <row r="205" spans="1:4" ht="33.75" customHeight="1">
      <c r="A205" s="4">
        <v>32</v>
      </c>
      <c r="B205" s="3" t="s">
        <v>99</v>
      </c>
      <c r="C205" s="5" t="s">
        <v>5</v>
      </c>
      <c r="D205" s="5" t="s">
        <v>339</v>
      </c>
    </row>
    <row r="206" spans="1:4" ht="15.75">
      <c r="A206" s="4"/>
      <c r="B206" s="7" t="s">
        <v>71</v>
      </c>
      <c r="C206" s="5" t="s">
        <v>5</v>
      </c>
      <c r="D206" s="5" t="s">
        <v>329</v>
      </c>
    </row>
    <row r="207" spans="1:4" ht="15.75">
      <c r="A207" s="4"/>
      <c r="B207" s="7" t="s">
        <v>360</v>
      </c>
      <c r="C207" s="5" t="s">
        <v>25</v>
      </c>
      <c r="D207" s="28">
        <v>354889.7</v>
      </c>
    </row>
    <row r="208" spans="1:4" ht="15.75">
      <c r="A208" s="4">
        <v>33</v>
      </c>
      <c r="B208" s="3" t="s">
        <v>99</v>
      </c>
      <c r="C208" s="5" t="s">
        <v>5</v>
      </c>
      <c r="D208" s="5" t="s">
        <v>341</v>
      </c>
    </row>
    <row r="209" spans="1:4" ht="15.75">
      <c r="A209" s="4"/>
      <c r="B209" s="7" t="s">
        <v>71</v>
      </c>
      <c r="C209" s="5" t="s">
        <v>5</v>
      </c>
      <c r="D209" s="5" t="s">
        <v>329</v>
      </c>
    </row>
    <row r="210" spans="1:4" ht="15.75">
      <c r="A210" s="4"/>
      <c r="B210" s="7" t="s">
        <v>360</v>
      </c>
      <c r="C210" s="5" t="s">
        <v>25</v>
      </c>
      <c r="D210" s="28">
        <v>286546.68</v>
      </c>
    </row>
    <row r="211" spans="1:4" ht="84" customHeight="1">
      <c r="A211" s="4">
        <v>34</v>
      </c>
      <c r="B211" s="3" t="s">
        <v>99</v>
      </c>
      <c r="C211" s="5" t="s">
        <v>5</v>
      </c>
      <c r="D211" s="5" t="s">
        <v>342</v>
      </c>
    </row>
    <row r="212" spans="1:4" ht="15.75">
      <c r="A212" s="4"/>
      <c r="B212" s="7" t="s">
        <v>71</v>
      </c>
      <c r="C212" s="5" t="s">
        <v>5</v>
      </c>
      <c r="D212" s="5" t="s">
        <v>329</v>
      </c>
    </row>
    <row r="213" spans="1:4" ht="15.75">
      <c r="A213" s="4"/>
      <c r="B213" s="7" t="s">
        <v>360</v>
      </c>
      <c r="C213" s="5" t="s">
        <v>25</v>
      </c>
      <c r="D213" s="28">
        <v>727894.44</v>
      </c>
    </row>
    <row r="214" spans="1:4" ht="15.75">
      <c r="A214" s="4">
        <v>35</v>
      </c>
      <c r="B214" s="3" t="s">
        <v>99</v>
      </c>
      <c r="C214" s="5" t="s">
        <v>5</v>
      </c>
      <c r="D214" s="5" t="s">
        <v>343</v>
      </c>
    </row>
    <row r="215" spans="1:4" ht="15.75">
      <c r="A215" s="4"/>
      <c r="B215" s="7" t="s">
        <v>71</v>
      </c>
      <c r="C215" s="5" t="s">
        <v>5</v>
      </c>
      <c r="D215" s="5" t="s">
        <v>329</v>
      </c>
    </row>
    <row r="216" spans="1:4" ht="15.75">
      <c r="A216" s="4"/>
      <c r="B216" s="7" t="s">
        <v>360</v>
      </c>
      <c r="C216" s="5" t="s">
        <v>25</v>
      </c>
      <c r="D216" s="28">
        <v>55991.88</v>
      </c>
    </row>
    <row r="217" spans="1:4" ht="15.75">
      <c r="A217" s="4">
        <v>36</v>
      </c>
      <c r="B217" s="3" t="s">
        <v>99</v>
      </c>
      <c r="C217" s="5" t="s">
        <v>5</v>
      </c>
      <c r="D217" s="5" t="s">
        <v>344</v>
      </c>
    </row>
    <row r="218" spans="1:4" ht="15.75">
      <c r="A218" s="4"/>
      <c r="B218" s="7" t="s">
        <v>71</v>
      </c>
      <c r="C218" s="5" t="s">
        <v>5</v>
      </c>
      <c r="D218" s="5" t="s">
        <v>329</v>
      </c>
    </row>
    <row r="219" spans="1:4" ht="15.75">
      <c r="A219" s="4"/>
      <c r="B219" s="7" t="s">
        <v>360</v>
      </c>
      <c r="C219" s="5" t="s">
        <v>25</v>
      </c>
      <c r="D219" s="28">
        <v>9880.92</v>
      </c>
    </row>
    <row r="220" spans="1:4" ht="15.75">
      <c r="A220" s="4">
        <v>37</v>
      </c>
      <c r="B220" s="3" t="s">
        <v>99</v>
      </c>
      <c r="C220" s="5" t="s">
        <v>5</v>
      </c>
      <c r="D220" s="5" t="s">
        <v>347</v>
      </c>
    </row>
    <row r="221" spans="1:4" ht="15.75">
      <c r="A221" s="4"/>
      <c r="B221" s="7" t="s">
        <v>71</v>
      </c>
      <c r="C221" s="5" t="s">
        <v>5</v>
      </c>
      <c r="D221" s="5" t="s">
        <v>329</v>
      </c>
    </row>
    <row r="222" spans="1:4" ht="15.75">
      <c r="A222" s="4"/>
      <c r="B222" s="7" t="s">
        <v>360</v>
      </c>
      <c r="C222" s="5" t="s">
        <v>25</v>
      </c>
      <c r="D222" s="28">
        <v>22232.07</v>
      </c>
    </row>
    <row r="223" spans="1:4" ht="15.75">
      <c r="A223" s="4">
        <v>38</v>
      </c>
      <c r="B223" s="3" t="s">
        <v>99</v>
      </c>
      <c r="C223" s="5" t="s">
        <v>5</v>
      </c>
      <c r="D223" s="5" t="s">
        <v>349</v>
      </c>
    </row>
    <row r="224" spans="1:4" ht="15.75">
      <c r="A224" s="4"/>
      <c r="B224" s="7" t="s">
        <v>71</v>
      </c>
      <c r="C224" s="5" t="s">
        <v>5</v>
      </c>
      <c r="D224" s="5" t="s">
        <v>329</v>
      </c>
    </row>
    <row r="225" spans="1:4" ht="15.75">
      <c r="A225" s="4"/>
      <c r="B225" s="7" t="s">
        <v>360</v>
      </c>
      <c r="C225" s="5" t="s">
        <v>25</v>
      </c>
      <c r="D225" s="28">
        <v>5763.87</v>
      </c>
    </row>
    <row r="226" spans="1:4" ht="15.75">
      <c r="A226" s="4">
        <v>39</v>
      </c>
      <c r="B226" s="3" t="s">
        <v>99</v>
      </c>
      <c r="C226" s="5" t="s">
        <v>5</v>
      </c>
      <c r="D226" s="5" t="s">
        <v>351</v>
      </c>
    </row>
    <row r="227" spans="1:4" ht="15.75">
      <c r="A227" s="4"/>
      <c r="B227" s="7" t="s">
        <v>71</v>
      </c>
      <c r="C227" s="5" t="s">
        <v>5</v>
      </c>
      <c r="D227" s="5" t="s">
        <v>329</v>
      </c>
    </row>
    <row r="228" spans="1:4" ht="15.75">
      <c r="A228" s="4"/>
      <c r="B228" s="7" t="s">
        <v>360</v>
      </c>
      <c r="C228" s="5" t="s">
        <v>25</v>
      </c>
      <c r="D228" s="28">
        <v>1646.82</v>
      </c>
    </row>
    <row r="229" spans="1:4" ht="36.75" customHeight="1">
      <c r="A229" s="4">
        <v>40</v>
      </c>
      <c r="B229" s="3" t="s">
        <v>99</v>
      </c>
      <c r="C229" s="5" t="s">
        <v>5</v>
      </c>
      <c r="D229" s="5" t="s">
        <v>352</v>
      </c>
    </row>
    <row r="230" spans="1:4" ht="15.75">
      <c r="A230" s="4"/>
      <c r="B230" s="7" t="s">
        <v>71</v>
      </c>
      <c r="C230" s="5" t="s">
        <v>5</v>
      </c>
      <c r="D230" s="5" t="s">
        <v>329</v>
      </c>
    </row>
    <row r="231" spans="1:4" ht="15.75">
      <c r="A231" s="4"/>
      <c r="B231" s="7" t="s">
        <v>360</v>
      </c>
      <c r="C231" s="5" t="s">
        <v>25</v>
      </c>
      <c r="D231" s="28">
        <v>623321.37</v>
      </c>
    </row>
    <row r="232" spans="1:4" ht="15.75">
      <c r="A232" s="4">
        <v>41</v>
      </c>
      <c r="B232" s="3" t="s">
        <v>99</v>
      </c>
      <c r="C232" s="5" t="s">
        <v>5</v>
      </c>
      <c r="D232" s="5" t="s">
        <v>338</v>
      </c>
    </row>
    <row r="233" spans="1:4" ht="15.75">
      <c r="A233" s="4"/>
      <c r="B233" s="7" t="s">
        <v>71</v>
      </c>
      <c r="C233" s="5" t="s">
        <v>5</v>
      </c>
      <c r="D233" s="5" t="s">
        <v>329</v>
      </c>
    </row>
    <row r="234" spans="1:4" ht="15.75">
      <c r="A234" s="4"/>
      <c r="B234" s="7" t="s">
        <v>360</v>
      </c>
      <c r="C234" s="5" t="s">
        <v>25</v>
      </c>
      <c r="D234" s="28">
        <v>239612.31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4">
      <selection activeCell="D88" sqref="D8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4.5" customHeight="1">
      <c r="A1" s="39" t="s">
        <v>112</v>
      </c>
      <c r="B1" s="39"/>
      <c r="C1" s="39"/>
      <c r="D1" s="39"/>
    </row>
    <row r="2" ht="20.25">
      <c r="B2" s="27" t="s">
        <v>320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286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261</v>
      </c>
    </row>
    <row r="6" spans="1:4" s="6" customFormat="1" ht="19.5" customHeight="1">
      <c r="A6" s="4"/>
      <c r="B6" s="7" t="s">
        <v>103</v>
      </c>
      <c r="C6" s="5"/>
      <c r="D6" s="10" t="s">
        <v>287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288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289</v>
      </c>
    </row>
    <row r="9" spans="1:4" s="6" customFormat="1" ht="30" customHeight="1">
      <c r="A9" s="4" t="s">
        <v>12</v>
      </c>
      <c r="B9" s="3" t="s">
        <v>292</v>
      </c>
      <c r="C9" s="5" t="s">
        <v>25</v>
      </c>
      <c r="D9" s="5">
        <v>28.82</v>
      </c>
    </row>
    <row r="10" spans="1:4" s="6" customFormat="1" ht="33" customHeight="1">
      <c r="A10" s="4"/>
      <c r="B10" s="3" t="s">
        <v>293</v>
      </c>
      <c r="C10" s="5" t="s">
        <v>25</v>
      </c>
      <c r="D10" s="5">
        <v>24.07</v>
      </c>
    </row>
    <row r="11" spans="1:4" s="6" customFormat="1" ht="54" customHeight="1">
      <c r="A11" s="4" t="s">
        <v>13</v>
      </c>
      <c r="B11" s="7" t="s">
        <v>106</v>
      </c>
      <c r="C11" s="5" t="s">
        <v>5</v>
      </c>
      <c r="D11" s="5" t="s">
        <v>321</v>
      </c>
    </row>
    <row r="12" spans="1:4" s="6" customFormat="1" ht="34.5" customHeight="1">
      <c r="A12" s="4" t="s">
        <v>14</v>
      </c>
      <c r="B12" s="3" t="s">
        <v>107</v>
      </c>
      <c r="C12" s="5" t="s">
        <v>5</v>
      </c>
      <c r="D12" s="5" t="s">
        <v>322</v>
      </c>
    </row>
    <row r="13" spans="1:4" s="6" customFormat="1" ht="72.75" customHeight="1">
      <c r="A13" s="4" t="s">
        <v>15</v>
      </c>
      <c r="B13" s="3" t="s">
        <v>108</v>
      </c>
      <c r="C13" s="5" t="s">
        <v>5</v>
      </c>
      <c r="D13" s="5" t="s">
        <v>297</v>
      </c>
    </row>
    <row r="14" spans="1:4" s="6" customFormat="1" ht="19.5" customHeight="1">
      <c r="A14" s="4" t="s">
        <v>16</v>
      </c>
      <c r="B14" s="7" t="s">
        <v>109</v>
      </c>
      <c r="C14" s="5" t="s">
        <v>5</v>
      </c>
      <c r="D14" s="5" t="s">
        <v>291</v>
      </c>
    </row>
    <row r="15" spans="1:4" s="6" customFormat="1" ht="33" customHeight="1">
      <c r="A15" s="4" t="s">
        <v>17</v>
      </c>
      <c r="B15" s="7" t="s">
        <v>294</v>
      </c>
      <c r="C15" s="5" t="s">
        <v>289</v>
      </c>
      <c r="D15" s="5">
        <v>4.4</v>
      </c>
    </row>
    <row r="16" spans="1:4" s="6" customFormat="1" ht="33" customHeight="1">
      <c r="A16" s="4"/>
      <c r="B16" s="7" t="s">
        <v>295</v>
      </c>
      <c r="C16" s="5" t="s">
        <v>289</v>
      </c>
      <c r="D16" s="5">
        <v>7.6</v>
      </c>
    </row>
    <row r="17" spans="1:4" s="6" customFormat="1" ht="48" customHeight="1">
      <c r="A17" s="4" t="s">
        <v>18</v>
      </c>
      <c r="B17" s="7" t="s">
        <v>296</v>
      </c>
      <c r="C17" s="5" t="s">
        <v>5</v>
      </c>
      <c r="D17" s="5" t="s">
        <v>298</v>
      </c>
    </row>
    <row r="18" spans="1:4" s="6" customFormat="1" ht="83.25" customHeight="1">
      <c r="A18" s="4">
        <v>12</v>
      </c>
      <c r="B18" s="7" t="s">
        <v>111</v>
      </c>
      <c r="C18" s="5" t="s">
        <v>5</v>
      </c>
      <c r="D18" s="5" t="s">
        <v>299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300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261</v>
      </c>
    </row>
    <row r="21" spans="1:4" ht="15.75">
      <c r="A21" s="4"/>
      <c r="B21" s="7" t="s">
        <v>103</v>
      </c>
      <c r="C21" s="5"/>
      <c r="D21" s="10" t="s">
        <v>287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288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289</v>
      </c>
    </row>
    <row r="24" spans="1:4" ht="31.5">
      <c r="A24" s="4" t="s">
        <v>12</v>
      </c>
      <c r="B24" s="3" t="s">
        <v>292</v>
      </c>
      <c r="C24" s="5" t="s">
        <v>25</v>
      </c>
      <c r="D24" s="26">
        <v>31.2</v>
      </c>
    </row>
    <row r="25" spans="1:4" ht="31.5">
      <c r="A25" s="4"/>
      <c r="B25" s="3" t="s">
        <v>293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290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322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301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302</v>
      </c>
    </row>
    <row r="30" spans="1:4" ht="31.5">
      <c r="A30" s="4" t="s">
        <v>17</v>
      </c>
      <c r="B30" s="7" t="s">
        <v>294</v>
      </c>
      <c r="C30" s="5" t="s">
        <v>289</v>
      </c>
      <c r="D30" s="5">
        <v>4.4</v>
      </c>
    </row>
    <row r="31" spans="1:4" ht="47.25">
      <c r="A31" s="4"/>
      <c r="B31" s="7" t="s">
        <v>295</v>
      </c>
      <c r="C31" s="5" t="s">
        <v>289</v>
      </c>
      <c r="D31" s="5">
        <v>7.6</v>
      </c>
    </row>
    <row r="32" spans="1:4" ht="47.25">
      <c r="A32" s="4" t="s">
        <v>18</v>
      </c>
      <c r="B32" s="7" t="s">
        <v>296</v>
      </c>
      <c r="C32" s="5" t="s">
        <v>5</v>
      </c>
      <c r="D32" s="5" t="s">
        <v>298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299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286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303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288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289</v>
      </c>
    </row>
    <row r="38" spans="1:4" ht="31.5">
      <c r="A38" s="4" t="s">
        <v>12</v>
      </c>
      <c r="B38" s="3" t="s">
        <v>105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306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323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297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291</v>
      </c>
    </row>
    <row r="43" spans="1:4" ht="31.5">
      <c r="A43" s="4" t="s">
        <v>17</v>
      </c>
      <c r="B43" s="7" t="s">
        <v>193</v>
      </c>
      <c r="C43" s="5" t="s">
        <v>289</v>
      </c>
      <c r="D43" s="5">
        <v>3.2</v>
      </c>
    </row>
    <row r="44" spans="1:4" ht="31.5">
      <c r="A44" s="4" t="s">
        <v>18</v>
      </c>
      <c r="B44" s="7" t="s">
        <v>305</v>
      </c>
      <c r="C44" s="5" t="s">
        <v>5</v>
      </c>
      <c r="D44" s="5" t="s">
        <v>308</v>
      </c>
    </row>
    <row r="45" spans="1:4" ht="78.75">
      <c r="A45" s="4">
        <v>12</v>
      </c>
      <c r="B45" s="7" t="s">
        <v>111</v>
      </c>
      <c r="C45" s="5" t="s">
        <v>5</v>
      </c>
      <c r="D45" s="5" t="s">
        <v>299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300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304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288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289</v>
      </c>
    </row>
    <row r="50" spans="1:4" ht="31.5">
      <c r="A50" s="4" t="s">
        <v>12</v>
      </c>
      <c r="B50" s="3" t="s">
        <v>105</v>
      </c>
      <c r="C50" s="5" t="s">
        <v>25</v>
      </c>
      <c r="D50" s="26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307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324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301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302</v>
      </c>
    </row>
    <row r="55" spans="1:4" ht="31.5">
      <c r="A55" s="4" t="s">
        <v>17</v>
      </c>
      <c r="B55" s="7" t="s">
        <v>193</v>
      </c>
      <c r="C55" s="5" t="s">
        <v>289</v>
      </c>
      <c r="D55" s="5">
        <v>3.2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308</v>
      </c>
    </row>
    <row r="57" spans="1:4" ht="78.75">
      <c r="A57" s="4">
        <v>12</v>
      </c>
      <c r="B57" s="7" t="s">
        <v>111</v>
      </c>
      <c r="C57" s="5" t="s">
        <v>5</v>
      </c>
      <c r="D57" s="5" t="s">
        <v>299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286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275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288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289</v>
      </c>
    </row>
    <row r="62" spans="1:4" ht="31.5">
      <c r="A62" s="4" t="s">
        <v>12</v>
      </c>
      <c r="B62" s="3" t="s">
        <v>105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306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323</v>
      </c>
    </row>
    <row r="65" spans="1:4" ht="63">
      <c r="A65" s="4" t="s">
        <v>15</v>
      </c>
      <c r="B65" s="3" t="s">
        <v>108</v>
      </c>
      <c r="C65" s="5" t="s">
        <v>5</v>
      </c>
      <c r="D65" s="5" t="s">
        <v>297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291</v>
      </c>
    </row>
    <row r="67" spans="1:4" ht="31.5">
      <c r="A67" s="4" t="s">
        <v>17</v>
      </c>
      <c r="B67" s="7" t="s">
        <v>193</v>
      </c>
      <c r="C67" s="5" t="s">
        <v>309</v>
      </c>
      <c r="D67" s="5">
        <v>0.015</v>
      </c>
    </row>
    <row r="68" spans="1:4" ht="31.5">
      <c r="A68" s="4" t="s">
        <v>18</v>
      </c>
      <c r="B68" s="7" t="s">
        <v>305</v>
      </c>
      <c r="C68" s="5" t="s">
        <v>5</v>
      </c>
      <c r="D68" s="5" t="s">
        <v>248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300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275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288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309</v>
      </c>
    </row>
    <row r="74" spans="1:4" ht="31.5">
      <c r="A74" s="4" t="s">
        <v>12</v>
      </c>
      <c r="B74" s="3" t="s">
        <v>292</v>
      </c>
      <c r="C74" s="5" t="s">
        <v>25</v>
      </c>
      <c r="D74" s="26">
        <v>38.28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307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324</v>
      </c>
    </row>
    <row r="77" spans="1:4" ht="63">
      <c r="A77" s="4" t="s">
        <v>15</v>
      </c>
      <c r="B77" s="3" t="s">
        <v>108</v>
      </c>
      <c r="C77" s="5" t="s">
        <v>5</v>
      </c>
      <c r="D77" s="5" t="s">
        <v>301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302</v>
      </c>
    </row>
    <row r="79" spans="1:4" ht="31.5">
      <c r="A79" s="4" t="s">
        <v>17</v>
      </c>
      <c r="B79" s="7" t="s">
        <v>193</v>
      </c>
      <c r="C79" s="5" t="s">
        <v>309</v>
      </c>
      <c r="D79" s="5">
        <v>0.015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248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310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276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311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312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313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325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314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315</v>
      </c>
    </row>
    <row r="91" spans="1:4" ht="31.5">
      <c r="A91" s="4" t="s">
        <v>17</v>
      </c>
      <c r="B91" s="7" t="s">
        <v>193</v>
      </c>
      <c r="C91" s="5"/>
      <c r="D91" s="5" t="s">
        <v>316</v>
      </c>
    </row>
    <row r="92" spans="1:4" ht="31.5">
      <c r="A92" s="4" t="s">
        <v>18</v>
      </c>
      <c r="B92" s="7" t="s">
        <v>194</v>
      </c>
      <c r="C92" s="5" t="s">
        <v>5</v>
      </c>
      <c r="D92" s="5" t="s">
        <v>317</v>
      </c>
    </row>
    <row r="93" spans="1:4" ht="78.75">
      <c r="A93" s="4">
        <v>12</v>
      </c>
      <c r="B93" s="7" t="s">
        <v>111</v>
      </c>
      <c r="C93" s="5" t="s">
        <v>5</v>
      </c>
      <c r="D93" s="5" t="s">
        <v>318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302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276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311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312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313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325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314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315</v>
      </c>
    </row>
    <row r="103" spans="1:4" ht="31.5">
      <c r="A103" s="4" t="s">
        <v>17</v>
      </c>
      <c r="B103" s="7" t="s">
        <v>193</v>
      </c>
      <c r="C103" s="5"/>
      <c r="D103" s="5" t="s">
        <v>316</v>
      </c>
    </row>
    <row r="104" spans="1:4" ht="31.5">
      <c r="A104" s="4" t="s">
        <v>18</v>
      </c>
      <c r="B104" s="7" t="s">
        <v>194</v>
      </c>
      <c r="C104" s="5" t="s">
        <v>5</v>
      </c>
      <c r="D104" s="5" t="s">
        <v>317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319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3" t="s">
        <v>117</v>
      </c>
      <c r="B1" s="43"/>
      <c r="C1" s="43"/>
      <c r="D1" s="43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2" t="s">
        <v>198</v>
      </c>
      <c r="B8" s="42"/>
      <c r="C8" s="42"/>
      <c r="D8" s="42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1" t="s">
        <v>122</v>
      </c>
      <c r="B1" s="41"/>
      <c r="C1" s="41"/>
      <c r="D1" s="41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2" t="s">
        <v>118</v>
      </c>
      <c r="B5" s="42"/>
      <c r="C5" s="42"/>
      <c r="D5" s="42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1" t="s">
        <v>125</v>
      </c>
      <c r="B1" s="41"/>
      <c r="C1" s="41"/>
      <c r="D1" s="41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88">
      <selection activeCell="E103" sqref="E103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39.57421875" style="1" customWidth="1"/>
    <col min="5" max="5" width="18.140625" style="1" customWidth="1"/>
    <col min="6" max="6" width="12.7109375" style="1" customWidth="1"/>
    <col min="7" max="7" width="15.140625" style="1" customWidth="1"/>
    <col min="8" max="8" width="14.140625" style="1" customWidth="1"/>
    <col min="9" max="16384" width="9.140625" style="1" customWidth="1"/>
  </cols>
  <sheetData>
    <row r="1" spans="1:4" ht="36.75" customHeight="1">
      <c r="A1" s="39" t="s">
        <v>201</v>
      </c>
      <c r="B1" s="39"/>
      <c r="C1" s="39"/>
      <c r="D1" s="39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9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9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9">
        <v>42369</v>
      </c>
    </row>
    <row r="7" spans="1:4" s="6" customFormat="1" ht="30" customHeight="1">
      <c r="A7" s="38" t="s">
        <v>202</v>
      </c>
      <c r="B7" s="38"/>
      <c r="C7" s="38"/>
      <c r="D7" s="38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33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33">
        <v>3267.69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33">
        <v>640372.34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33">
        <v>4964544.41</v>
      </c>
    </row>
    <row r="12" spans="1:4" s="6" customFormat="1" ht="19.5" customHeight="1">
      <c r="A12" s="4" t="s">
        <v>15</v>
      </c>
      <c r="B12" s="9" t="s">
        <v>141</v>
      </c>
      <c r="C12" s="5" t="s">
        <v>25</v>
      </c>
      <c r="D12" s="33">
        <f>'2.3.'!D234+'2.3.'!D231+'2.3.'!D228+'2.3.'!D225+'2.3.'!D222+'2.3.'!D219+'2.3.'!D216+'2.3.'!D213+'2.3.'!D210+'2.3.'!D207+'2.3.'!D204-93663.21</f>
        <v>3335016.0199999996</v>
      </c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33">
        <f>'2.3.'!D201</f>
        <v>1001266.56</v>
      </c>
      <c r="E13" s="32"/>
    </row>
    <row r="14" spans="1:5" s="6" customFormat="1" ht="19.5" customHeight="1">
      <c r="A14" s="4" t="s">
        <v>17</v>
      </c>
      <c r="B14" s="9" t="s">
        <v>143</v>
      </c>
      <c r="C14" s="5" t="s">
        <v>25</v>
      </c>
      <c r="D14" s="33">
        <f>'2.3.'!D198</f>
        <v>628261.83</v>
      </c>
      <c r="E14" s="31"/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3">
        <f>4991999.53</f>
        <v>4991999.53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3">
        <f>D15</f>
        <v>4991999.53</v>
      </c>
    </row>
    <row r="17" spans="1:4" s="6" customFormat="1" ht="20.25" customHeight="1">
      <c r="A17" s="4"/>
      <c r="B17" s="9" t="s">
        <v>371</v>
      </c>
      <c r="C17" s="5" t="s">
        <v>25</v>
      </c>
      <c r="D17" s="30">
        <v>100470.2</v>
      </c>
    </row>
    <row r="18" spans="1:4" s="6" customFormat="1" ht="20.25" customHeight="1">
      <c r="A18" s="4"/>
      <c r="B18" s="9" t="s">
        <v>372</v>
      </c>
      <c r="C18" s="5" t="s">
        <v>25</v>
      </c>
      <c r="D18" s="30">
        <v>56299.84</v>
      </c>
    </row>
    <row r="19" spans="1:4" s="6" customFormat="1" ht="20.25" customHeight="1">
      <c r="A19" s="4"/>
      <c r="B19" s="9" t="s">
        <v>373</v>
      </c>
      <c r="C19" s="5" t="s">
        <v>25</v>
      </c>
      <c r="D19" s="30">
        <v>644964.29</v>
      </c>
    </row>
    <row r="20" spans="1:4" s="6" customFormat="1" ht="20.25" customHeight="1">
      <c r="A20" s="4"/>
      <c r="B20" s="9" t="s">
        <v>374</v>
      </c>
      <c r="C20" s="5" t="s">
        <v>25</v>
      </c>
      <c r="D20" s="30">
        <v>211952.32</v>
      </c>
    </row>
    <row r="21" spans="1:4" s="6" customFormat="1" ht="20.25" customHeight="1">
      <c r="A21" s="4"/>
      <c r="B21" s="9" t="s">
        <v>375</v>
      </c>
      <c r="C21" s="5" t="s">
        <v>25</v>
      </c>
      <c r="D21" s="30">
        <v>500902.95</v>
      </c>
    </row>
    <row r="22" spans="1:4" s="6" customFormat="1" ht="20.25" customHeight="1">
      <c r="A22" s="4"/>
      <c r="B22" s="9" t="s">
        <v>376</v>
      </c>
      <c r="C22" s="5" t="s">
        <v>25</v>
      </c>
      <c r="D22" s="30">
        <v>626749.64</v>
      </c>
    </row>
    <row r="23" spans="1:4" s="6" customFormat="1" ht="20.25" customHeight="1">
      <c r="A23" s="4"/>
      <c r="B23" s="9" t="s">
        <v>377</v>
      </c>
      <c r="C23" s="5" t="s">
        <v>25</v>
      </c>
      <c r="D23" s="30">
        <v>728897.86</v>
      </c>
    </row>
    <row r="24" spans="1:4" s="6" customFormat="1" ht="20.25" customHeight="1">
      <c r="A24" s="4"/>
      <c r="B24" s="9" t="s">
        <v>378</v>
      </c>
      <c r="C24" s="5" t="s">
        <v>25</v>
      </c>
      <c r="D24" s="30">
        <v>551171.48</v>
      </c>
    </row>
    <row r="25" spans="1:4" s="6" customFormat="1" ht="20.25" customHeight="1">
      <c r="A25" s="4"/>
      <c r="B25" s="9" t="s">
        <v>379</v>
      </c>
      <c r="C25" s="5" t="s">
        <v>25</v>
      </c>
      <c r="D25" s="30">
        <v>24649.92</v>
      </c>
    </row>
    <row r="26" spans="1:4" s="6" customFormat="1" ht="20.25" customHeight="1">
      <c r="A26" s="4"/>
      <c r="B26" s="9" t="s">
        <v>380</v>
      </c>
      <c r="C26" s="5" t="s">
        <v>25</v>
      </c>
      <c r="D26" s="30">
        <v>9935.27</v>
      </c>
    </row>
    <row r="27" spans="1:4" s="6" customFormat="1" ht="20.25" customHeight="1">
      <c r="A27" s="4"/>
      <c r="B27" s="9" t="s">
        <v>381</v>
      </c>
      <c r="C27" s="5" t="s">
        <v>25</v>
      </c>
      <c r="D27" s="30">
        <v>1080404.18</v>
      </c>
    </row>
    <row r="28" spans="1:5" s="6" customFormat="1" ht="20.25" customHeight="1">
      <c r="A28" s="4" t="s">
        <v>20</v>
      </c>
      <c r="B28" s="9" t="s">
        <v>205</v>
      </c>
      <c r="C28" s="5" t="s">
        <v>25</v>
      </c>
      <c r="D28" s="30">
        <v>0</v>
      </c>
      <c r="E28" s="34"/>
    </row>
    <row r="29" spans="1:4" s="6" customFormat="1" ht="19.5" customHeight="1">
      <c r="A29" s="4" t="s">
        <v>21</v>
      </c>
      <c r="B29" s="9" t="s">
        <v>144</v>
      </c>
      <c r="C29" s="5" t="s">
        <v>25</v>
      </c>
      <c r="D29" s="30">
        <v>0</v>
      </c>
    </row>
    <row r="30" spans="1:4" s="6" customFormat="1" ht="30" customHeight="1">
      <c r="A30" s="4" t="s">
        <v>22</v>
      </c>
      <c r="B30" s="9" t="s">
        <v>145</v>
      </c>
      <c r="C30" s="5" t="s">
        <v>25</v>
      </c>
      <c r="D30" s="30">
        <v>0</v>
      </c>
    </row>
    <row r="31" spans="1:4" s="6" customFormat="1" ht="19.5" customHeight="1">
      <c r="A31" s="4" t="s">
        <v>23</v>
      </c>
      <c r="B31" s="9" t="s">
        <v>146</v>
      </c>
      <c r="C31" s="5" t="s">
        <v>25</v>
      </c>
      <c r="D31" s="30">
        <v>0</v>
      </c>
    </row>
    <row r="32" spans="1:4" s="6" customFormat="1" ht="19.5" customHeight="1">
      <c r="A32" s="4" t="s">
        <v>24</v>
      </c>
      <c r="B32" s="18" t="s">
        <v>130</v>
      </c>
      <c r="C32" s="5" t="s">
        <v>25</v>
      </c>
      <c r="D32" s="33">
        <f>SUM(D17:D31)</f>
        <v>4536397.95</v>
      </c>
    </row>
    <row r="33" spans="1:4" s="6" customFormat="1" ht="30" customHeight="1">
      <c r="A33" s="4" t="s">
        <v>168</v>
      </c>
      <c r="B33" s="18" t="s">
        <v>131</v>
      </c>
      <c r="C33" s="5" t="s">
        <v>25</v>
      </c>
      <c r="D33" s="33">
        <f>D16-D32</f>
        <v>455601.5800000001</v>
      </c>
    </row>
    <row r="34" spans="1:4" s="6" customFormat="1" ht="19.5" customHeight="1">
      <c r="A34" s="4" t="s">
        <v>169</v>
      </c>
      <c r="B34" s="9" t="s">
        <v>137</v>
      </c>
      <c r="C34" s="5" t="s">
        <v>25</v>
      </c>
      <c r="D34" s="33">
        <v>10694.1</v>
      </c>
    </row>
    <row r="35" spans="1:4" s="6" customFormat="1" ht="19.5" customHeight="1">
      <c r="A35" s="4" t="s">
        <v>170</v>
      </c>
      <c r="B35" s="9" t="s">
        <v>138</v>
      </c>
      <c r="C35" s="5" t="s">
        <v>25</v>
      </c>
      <c r="D35" s="33">
        <v>620343.63</v>
      </c>
    </row>
    <row r="36" spans="1:4" s="6" customFormat="1" ht="32.25" customHeight="1">
      <c r="A36" s="38" t="s">
        <v>206</v>
      </c>
      <c r="B36" s="38"/>
      <c r="C36" s="38"/>
      <c r="D36" s="38"/>
    </row>
    <row r="37" spans="1:4" s="6" customFormat="1" ht="19.5" customHeight="1">
      <c r="A37" s="4" t="s">
        <v>174</v>
      </c>
      <c r="B37" s="19" t="s">
        <v>132</v>
      </c>
      <c r="C37" s="5" t="s">
        <v>5</v>
      </c>
      <c r="D37" s="12" t="s">
        <v>328</v>
      </c>
    </row>
    <row r="38" spans="1:4" s="6" customFormat="1" ht="19.5" customHeight="1">
      <c r="A38" s="4" t="s">
        <v>175</v>
      </c>
      <c r="B38" s="19" t="s">
        <v>207</v>
      </c>
      <c r="C38" s="5" t="s">
        <v>5</v>
      </c>
      <c r="D38" s="8" t="s">
        <v>363</v>
      </c>
    </row>
    <row r="39" spans="1:4" s="6" customFormat="1" ht="19.5" customHeight="1">
      <c r="A39" s="4" t="s">
        <v>176</v>
      </c>
      <c r="B39" s="19" t="s">
        <v>208</v>
      </c>
      <c r="C39" s="5" t="s">
        <v>5</v>
      </c>
      <c r="D39" s="8" t="s">
        <v>332</v>
      </c>
    </row>
    <row r="40" spans="1:4" s="6" customFormat="1" ht="19.5" customHeight="1">
      <c r="A40" s="4"/>
      <c r="B40" s="19" t="s">
        <v>132</v>
      </c>
      <c r="C40" s="5" t="s">
        <v>5</v>
      </c>
      <c r="D40" s="12" t="s">
        <v>334</v>
      </c>
    </row>
    <row r="41" spans="1:4" s="6" customFormat="1" ht="19.5" customHeight="1">
      <c r="A41" s="4"/>
      <c r="B41" s="19" t="s">
        <v>207</v>
      </c>
      <c r="C41" s="5" t="s">
        <v>5</v>
      </c>
      <c r="D41" s="8" t="s">
        <v>364</v>
      </c>
    </row>
    <row r="42" spans="1:4" s="6" customFormat="1" ht="19.5" customHeight="1">
      <c r="A42" s="4"/>
      <c r="B42" s="19" t="s">
        <v>208</v>
      </c>
      <c r="C42" s="5" t="s">
        <v>5</v>
      </c>
      <c r="D42" s="8" t="s">
        <v>335</v>
      </c>
    </row>
    <row r="43" spans="1:4" s="6" customFormat="1" ht="19.5" customHeight="1">
      <c r="A43" s="4"/>
      <c r="B43" s="19" t="s">
        <v>132</v>
      </c>
      <c r="C43" s="5" t="s">
        <v>5</v>
      </c>
      <c r="D43" s="12" t="s">
        <v>337</v>
      </c>
    </row>
    <row r="44" spans="1:4" s="6" customFormat="1" ht="19.5" customHeight="1">
      <c r="A44" s="4"/>
      <c r="B44" s="19" t="s">
        <v>207</v>
      </c>
      <c r="C44" s="5" t="s">
        <v>5</v>
      </c>
      <c r="D44" s="8" t="s">
        <v>370</v>
      </c>
    </row>
    <row r="45" spans="1:4" s="6" customFormat="1" ht="19.5" customHeight="1">
      <c r="A45" s="4"/>
      <c r="B45" s="19" t="s">
        <v>208</v>
      </c>
      <c r="C45" s="5" t="s">
        <v>5</v>
      </c>
      <c r="D45" s="8" t="s">
        <v>332</v>
      </c>
    </row>
    <row r="46" spans="1:4" s="6" customFormat="1" ht="19.5" customHeight="1">
      <c r="A46" s="4"/>
      <c r="B46" s="19" t="s">
        <v>132</v>
      </c>
      <c r="C46" s="5" t="s">
        <v>5</v>
      </c>
      <c r="D46" s="12" t="s">
        <v>365</v>
      </c>
    </row>
    <row r="47" spans="1:4" s="6" customFormat="1" ht="19.5" customHeight="1">
      <c r="A47" s="4"/>
      <c r="B47" s="19" t="s">
        <v>207</v>
      </c>
      <c r="C47" s="5" t="s">
        <v>5</v>
      </c>
      <c r="D47" s="8" t="s">
        <v>364</v>
      </c>
    </row>
    <row r="48" spans="1:4" s="6" customFormat="1" ht="19.5" customHeight="1">
      <c r="A48" s="4"/>
      <c r="B48" s="19" t="s">
        <v>208</v>
      </c>
      <c r="C48" s="5" t="s">
        <v>5</v>
      </c>
      <c r="D48" s="8" t="s">
        <v>332</v>
      </c>
    </row>
    <row r="49" spans="1:4" s="6" customFormat="1" ht="19.5" customHeight="1">
      <c r="A49" s="4"/>
      <c r="B49" s="19" t="s">
        <v>132</v>
      </c>
      <c r="C49" s="5" t="s">
        <v>5</v>
      </c>
      <c r="D49" s="12" t="s">
        <v>338</v>
      </c>
    </row>
    <row r="50" spans="1:4" s="6" customFormat="1" ht="19.5" customHeight="1">
      <c r="A50" s="4"/>
      <c r="B50" s="19" t="s">
        <v>207</v>
      </c>
      <c r="C50" s="5" t="s">
        <v>5</v>
      </c>
      <c r="D50" s="8" t="s">
        <v>364</v>
      </c>
    </row>
    <row r="51" spans="1:4" s="6" customFormat="1" ht="19.5" customHeight="1">
      <c r="A51" s="4"/>
      <c r="B51" s="19" t="s">
        <v>208</v>
      </c>
      <c r="C51" s="5" t="s">
        <v>5</v>
      </c>
      <c r="D51" s="8" t="s">
        <v>332</v>
      </c>
    </row>
    <row r="52" spans="1:4" s="6" customFormat="1" ht="19.5" customHeight="1">
      <c r="A52" s="4"/>
      <c r="B52" s="19" t="s">
        <v>132</v>
      </c>
      <c r="C52" s="5" t="s">
        <v>5</v>
      </c>
      <c r="D52" s="12" t="s">
        <v>339</v>
      </c>
    </row>
    <row r="53" spans="1:4" s="6" customFormat="1" ht="19.5" customHeight="1">
      <c r="A53" s="4"/>
      <c r="B53" s="19" t="s">
        <v>207</v>
      </c>
      <c r="C53" s="5" t="s">
        <v>5</v>
      </c>
      <c r="D53" s="8" t="s">
        <v>364</v>
      </c>
    </row>
    <row r="54" spans="1:4" s="6" customFormat="1" ht="19.5" customHeight="1">
      <c r="A54" s="4"/>
      <c r="B54" s="19" t="s">
        <v>208</v>
      </c>
      <c r="C54" s="5" t="s">
        <v>5</v>
      </c>
      <c r="D54" s="8" t="s">
        <v>340</v>
      </c>
    </row>
    <row r="55" spans="1:4" s="6" customFormat="1" ht="19.5" customHeight="1">
      <c r="A55" s="4"/>
      <c r="B55" s="19" t="s">
        <v>132</v>
      </c>
      <c r="C55" s="5" t="s">
        <v>5</v>
      </c>
      <c r="D55" s="12" t="s">
        <v>341</v>
      </c>
    </row>
    <row r="56" spans="1:4" s="6" customFormat="1" ht="19.5" customHeight="1">
      <c r="A56" s="4"/>
      <c r="B56" s="19" t="s">
        <v>207</v>
      </c>
      <c r="C56" s="5" t="s">
        <v>5</v>
      </c>
      <c r="D56" s="8" t="s">
        <v>364</v>
      </c>
    </row>
    <row r="57" spans="1:4" s="6" customFormat="1" ht="19.5" customHeight="1">
      <c r="A57" s="4"/>
      <c r="B57" s="19" t="s">
        <v>208</v>
      </c>
      <c r="C57" s="5" t="s">
        <v>5</v>
      </c>
      <c r="D57" s="8" t="s">
        <v>340</v>
      </c>
    </row>
    <row r="58" spans="1:4" s="6" customFormat="1" ht="108" customHeight="1">
      <c r="A58" s="4"/>
      <c r="B58" s="19" t="s">
        <v>132</v>
      </c>
      <c r="C58" s="5" t="s">
        <v>5</v>
      </c>
      <c r="D58" s="12" t="s">
        <v>342</v>
      </c>
    </row>
    <row r="59" spans="1:4" s="6" customFormat="1" ht="19.5" customHeight="1">
      <c r="A59" s="4"/>
      <c r="B59" s="19" t="s">
        <v>207</v>
      </c>
      <c r="C59" s="5" t="s">
        <v>5</v>
      </c>
      <c r="D59" s="8" t="s">
        <v>336</v>
      </c>
    </row>
    <row r="60" spans="1:4" s="6" customFormat="1" ht="19.5" customHeight="1">
      <c r="A60" s="4"/>
      <c r="B60" s="19" t="s">
        <v>208</v>
      </c>
      <c r="C60" s="5" t="s">
        <v>5</v>
      </c>
      <c r="D60" s="8" t="s">
        <v>340</v>
      </c>
    </row>
    <row r="61" spans="1:4" s="6" customFormat="1" ht="19.5" customHeight="1">
      <c r="A61" s="4"/>
      <c r="B61" s="19" t="s">
        <v>132</v>
      </c>
      <c r="C61" s="5" t="s">
        <v>5</v>
      </c>
      <c r="D61" s="12" t="s">
        <v>366</v>
      </c>
    </row>
    <row r="62" spans="1:4" s="6" customFormat="1" ht="19.5" customHeight="1">
      <c r="A62" s="4"/>
      <c r="B62" s="19" t="s">
        <v>207</v>
      </c>
      <c r="C62" s="5" t="s">
        <v>5</v>
      </c>
      <c r="D62" s="8" t="s">
        <v>333</v>
      </c>
    </row>
    <row r="63" spans="1:4" s="6" customFormat="1" ht="19.5" customHeight="1">
      <c r="A63" s="4"/>
      <c r="B63" s="19" t="s">
        <v>208</v>
      </c>
      <c r="C63" s="5" t="s">
        <v>5</v>
      </c>
      <c r="D63" s="8" t="s">
        <v>340</v>
      </c>
    </row>
    <row r="64" spans="1:4" s="6" customFormat="1" ht="19.5" customHeight="1">
      <c r="A64" s="4"/>
      <c r="B64" s="19" t="s">
        <v>132</v>
      </c>
      <c r="C64" s="5" t="s">
        <v>5</v>
      </c>
      <c r="D64" s="12" t="s">
        <v>344</v>
      </c>
    </row>
    <row r="65" spans="1:4" s="6" customFormat="1" ht="19.5" customHeight="1">
      <c r="A65" s="4"/>
      <c r="B65" s="19" t="s">
        <v>207</v>
      </c>
      <c r="C65" s="5" t="s">
        <v>5</v>
      </c>
      <c r="D65" s="8" t="s">
        <v>367</v>
      </c>
    </row>
    <row r="66" spans="1:4" s="6" customFormat="1" ht="19.5" customHeight="1">
      <c r="A66" s="4"/>
      <c r="B66" s="19" t="s">
        <v>208</v>
      </c>
      <c r="C66" s="5" t="s">
        <v>5</v>
      </c>
      <c r="D66" s="8" t="s">
        <v>340</v>
      </c>
    </row>
    <row r="67" spans="1:4" s="6" customFormat="1" ht="19.5" customHeight="1">
      <c r="A67" s="4"/>
      <c r="B67" s="19" t="s">
        <v>132</v>
      </c>
      <c r="C67" s="5" t="s">
        <v>5</v>
      </c>
      <c r="D67" s="12" t="s">
        <v>347</v>
      </c>
    </row>
    <row r="68" spans="1:4" s="6" customFormat="1" ht="19.5" customHeight="1">
      <c r="A68" s="4"/>
      <c r="B68" s="19" t="s">
        <v>207</v>
      </c>
      <c r="C68" s="5" t="s">
        <v>5</v>
      </c>
      <c r="D68" s="8" t="s">
        <v>364</v>
      </c>
    </row>
    <row r="69" spans="1:4" s="6" customFormat="1" ht="19.5" customHeight="1">
      <c r="A69" s="4"/>
      <c r="B69" s="19" t="s">
        <v>208</v>
      </c>
      <c r="C69" s="5" t="s">
        <v>5</v>
      </c>
      <c r="D69" s="8" t="s">
        <v>353</v>
      </c>
    </row>
    <row r="70" spans="1:4" s="6" customFormat="1" ht="19.5" customHeight="1">
      <c r="A70" s="4"/>
      <c r="B70" s="19" t="s">
        <v>132</v>
      </c>
      <c r="C70" s="5" t="s">
        <v>5</v>
      </c>
      <c r="D70" s="12" t="s">
        <v>349</v>
      </c>
    </row>
    <row r="71" spans="1:4" s="6" customFormat="1" ht="19.5" customHeight="1">
      <c r="A71" s="4"/>
      <c r="B71" s="19" t="s">
        <v>207</v>
      </c>
      <c r="C71" s="5" t="s">
        <v>5</v>
      </c>
      <c r="D71" s="8" t="s">
        <v>364</v>
      </c>
    </row>
    <row r="72" spans="1:4" s="6" customFormat="1" ht="19.5" customHeight="1">
      <c r="A72" s="4"/>
      <c r="B72" s="19" t="s">
        <v>208</v>
      </c>
      <c r="C72" s="5" t="s">
        <v>5</v>
      </c>
      <c r="D72" s="8" t="s">
        <v>350</v>
      </c>
    </row>
    <row r="73" spans="1:4" s="6" customFormat="1" ht="19.5" customHeight="1">
      <c r="A73" s="4"/>
      <c r="B73" s="19" t="s">
        <v>132</v>
      </c>
      <c r="C73" s="5" t="s">
        <v>5</v>
      </c>
      <c r="D73" s="12" t="s">
        <v>368</v>
      </c>
    </row>
    <row r="74" spans="1:4" s="6" customFormat="1" ht="19.5" customHeight="1">
      <c r="A74" s="4"/>
      <c r="B74" s="19" t="s">
        <v>207</v>
      </c>
      <c r="C74" s="5" t="s">
        <v>5</v>
      </c>
      <c r="D74" s="8" t="s">
        <v>363</v>
      </c>
    </row>
    <row r="75" spans="1:4" s="6" customFormat="1" ht="19.5" customHeight="1">
      <c r="A75" s="4"/>
      <c r="B75" s="19" t="s">
        <v>208</v>
      </c>
      <c r="C75" s="5" t="s">
        <v>5</v>
      </c>
      <c r="D75" s="8" t="s">
        <v>350</v>
      </c>
    </row>
    <row r="76" spans="1:4" s="6" customFormat="1" ht="19.5" customHeight="1">
      <c r="A76" s="4"/>
      <c r="B76" s="19" t="s">
        <v>132</v>
      </c>
      <c r="C76" s="5" t="s">
        <v>5</v>
      </c>
      <c r="D76" s="12" t="s">
        <v>352</v>
      </c>
    </row>
    <row r="77" spans="1:4" s="6" customFormat="1" ht="19.5" customHeight="1">
      <c r="A77" s="4"/>
      <c r="B77" s="19" t="s">
        <v>207</v>
      </c>
      <c r="C77" s="5" t="s">
        <v>5</v>
      </c>
      <c r="D77" s="8" t="s">
        <v>369</v>
      </c>
    </row>
    <row r="78" spans="1:4" s="6" customFormat="1" ht="19.5" customHeight="1">
      <c r="A78" s="4"/>
      <c r="B78" s="19" t="s">
        <v>208</v>
      </c>
      <c r="C78" s="5" t="s">
        <v>5</v>
      </c>
      <c r="D78" s="8" t="s">
        <v>353</v>
      </c>
    </row>
    <row r="79" spans="1:4" s="6" customFormat="1" ht="30" customHeight="1">
      <c r="A79" s="38" t="s">
        <v>209</v>
      </c>
      <c r="B79" s="38"/>
      <c r="C79" s="38"/>
      <c r="D79" s="38"/>
    </row>
    <row r="80" spans="1:4" s="6" customFormat="1" ht="19.5" customHeight="1">
      <c r="A80" s="4" t="s">
        <v>177</v>
      </c>
      <c r="B80" s="19" t="s">
        <v>210</v>
      </c>
      <c r="C80" s="5" t="s">
        <v>6</v>
      </c>
      <c r="D80" s="8"/>
    </row>
    <row r="81" spans="1:4" s="6" customFormat="1" ht="19.5" customHeight="1">
      <c r="A81" s="4" t="s">
        <v>181</v>
      </c>
      <c r="B81" s="19" t="s">
        <v>211</v>
      </c>
      <c r="C81" s="5" t="s">
        <v>6</v>
      </c>
      <c r="D81" s="8"/>
    </row>
    <row r="82" spans="1:4" s="6" customFormat="1" ht="32.25" customHeight="1">
      <c r="A82" s="4" t="s">
        <v>182</v>
      </c>
      <c r="B82" s="19" t="s">
        <v>212</v>
      </c>
      <c r="C82" s="5" t="s">
        <v>6</v>
      </c>
      <c r="D82" s="8"/>
    </row>
    <row r="83" spans="1:4" s="6" customFormat="1" ht="19.5" customHeight="1">
      <c r="A83" s="4" t="s">
        <v>183</v>
      </c>
      <c r="B83" s="19" t="s">
        <v>213</v>
      </c>
      <c r="C83" s="5" t="s">
        <v>25</v>
      </c>
      <c r="D83" s="8"/>
    </row>
    <row r="84" spans="1:4" s="6" customFormat="1" ht="19.5" customHeight="1">
      <c r="A84" s="44" t="s">
        <v>133</v>
      </c>
      <c r="B84" s="44"/>
      <c r="C84" s="44"/>
      <c r="D84" s="44"/>
    </row>
    <row r="85" spans="1:4" s="6" customFormat="1" ht="30" customHeight="1">
      <c r="A85" s="4" t="s">
        <v>184</v>
      </c>
      <c r="B85" s="18" t="s">
        <v>134</v>
      </c>
      <c r="C85" s="5" t="s">
        <v>25</v>
      </c>
      <c r="D85" s="37">
        <v>0</v>
      </c>
    </row>
    <row r="86" spans="1:4" s="6" customFormat="1" ht="19.5" customHeight="1">
      <c r="A86" s="4" t="s">
        <v>185</v>
      </c>
      <c r="B86" s="9" t="s">
        <v>139</v>
      </c>
      <c r="C86" s="5" t="s">
        <v>25</v>
      </c>
      <c r="D86" s="37">
        <v>7466.58</v>
      </c>
    </row>
    <row r="87" spans="1:4" s="6" customFormat="1" ht="19.5" customHeight="1">
      <c r="A87" s="4" t="s">
        <v>186</v>
      </c>
      <c r="B87" s="9" t="s">
        <v>140</v>
      </c>
      <c r="C87" s="5" t="s">
        <v>25</v>
      </c>
      <c r="D87" s="37">
        <f>1247469.62</f>
        <v>1247469.62</v>
      </c>
    </row>
    <row r="88" spans="1:4" s="6" customFormat="1" ht="30" customHeight="1">
      <c r="A88" s="4" t="s">
        <v>187</v>
      </c>
      <c r="B88" s="18" t="s">
        <v>135</v>
      </c>
      <c r="C88" s="5" t="s">
        <v>25</v>
      </c>
      <c r="D88" s="37">
        <v>0</v>
      </c>
    </row>
    <row r="89" spans="1:5" s="6" customFormat="1" ht="19.5" customHeight="1">
      <c r="A89" s="4" t="s">
        <v>214</v>
      </c>
      <c r="B89" s="9" t="s">
        <v>139</v>
      </c>
      <c r="C89" s="5" t="s">
        <v>25</v>
      </c>
      <c r="D89" s="37">
        <v>12225.83</v>
      </c>
      <c r="E89" s="31"/>
    </row>
    <row r="90" spans="1:5" s="6" customFormat="1" ht="19.5" customHeight="1">
      <c r="A90" s="4" t="s">
        <v>215</v>
      </c>
      <c r="B90" s="9" t="s">
        <v>140</v>
      </c>
      <c r="C90" s="5" t="s">
        <v>25</v>
      </c>
      <c r="D90" s="37">
        <f>1267300.12</f>
        <v>1267300.12</v>
      </c>
      <c r="E90" s="31"/>
    </row>
    <row r="91" spans="1:5" s="6" customFormat="1" ht="30" customHeight="1">
      <c r="A91" s="38" t="s">
        <v>216</v>
      </c>
      <c r="B91" s="38"/>
      <c r="C91" s="38"/>
      <c r="D91" s="38"/>
      <c r="E91" s="31"/>
    </row>
    <row r="92" spans="1:8" s="6" customFormat="1" ht="19.5" customHeight="1">
      <c r="A92" s="4" t="s">
        <v>217</v>
      </c>
      <c r="B92" s="18" t="s">
        <v>103</v>
      </c>
      <c r="C92" s="5" t="s">
        <v>5</v>
      </c>
      <c r="D92" s="35" t="s">
        <v>383</v>
      </c>
      <c r="E92" s="35" t="s">
        <v>386</v>
      </c>
      <c r="F92" s="35" t="s">
        <v>385</v>
      </c>
      <c r="G92" s="35" t="s">
        <v>384</v>
      </c>
      <c r="H92" s="35" t="s">
        <v>382</v>
      </c>
    </row>
    <row r="93" spans="1:8" s="6" customFormat="1" ht="19.5" customHeight="1">
      <c r="A93" s="4" t="s">
        <v>225</v>
      </c>
      <c r="B93" s="18" t="s">
        <v>71</v>
      </c>
      <c r="C93" s="5" t="s">
        <v>5</v>
      </c>
      <c r="D93" s="36" t="s">
        <v>388</v>
      </c>
      <c r="E93" s="36" t="s">
        <v>390</v>
      </c>
      <c r="F93" s="36" t="s">
        <v>389</v>
      </c>
      <c r="G93" s="36" t="s">
        <v>389</v>
      </c>
      <c r="H93" s="36" t="s">
        <v>387</v>
      </c>
    </row>
    <row r="94" spans="1:8" s="6" customFormat="1" ht="19.5" customHeight="1">
      <c r="A94" s="4" t="s">
        <v>226</v>
      </c>
      <c r="B94" s="18" t="s">
        <v>136</v>
      </c>
      <c r="C94" s="5" t="s">
        <v>110</v>
      </c>
      <c r="D94" s="37">
        <v>1624.48</v>
      </c>
      <c r="E94" s="37" t="s">
        <v>391</v>
      </c>
      <c r="F94" s="37">
        <v>15933.83</v>
      </c>
      <c r="G94" s="37">
        <v>24747.45</v>
      </c>
      <c r="H94" s="37">
        <v>158498</v>
      </c>
    </row>
    <row r="95" spans="1:8" s="6" customFormat="1" ht="19.5" customHeight="1">
      <c r="A95" s="4" t="s">
        <v>227</v>
      </c>
      <c r="B95" s="18" t="s">
        <v>218</v>
      </c>
      <c r="C95" s="5" t="s">
        <v>25</v>
      </c>
      <c r="D95" s="37">
        <f>3930554.92+36824.93</f>
        <v>3967379.85</v>
      </c>
      <c r="E95" s="37">
        <f>1888403.76-6995.38</f>
        <v>1881408.3800000001</v>
      </c>
      <c r="F95" s="37">
        <f>489196.26-2043.53</f>
        <v>487152.73</v>
      </c>
      <c r="G95" s="37">
        <f>622978.75-4114.57</f>
        <v>618864.18</v>
      </c>
      <c r="H95" s="37">
        <f>472529.89+12641.38</f>
        <v>485171.27</v>
      </c>
    </row>
    <row r="96" spans="1:8" s="6" customFormat="1" ht="20.25" customHeight="1">
      <c r="A96" s="4" t="s">
        <v>228</v>
      </c>
      <c r="B96" s="9" t="s">
        <v>219</v>
      </c>
      <c r="C96" s="5" t="s">
        <v>25</v>
      </c>
      <c r="D96" s="37">
        <f>4029329.61</f>
        <v>4029329.61</v>
      </c>
      <c r="E96" s="37">
        <f>1813608.62</f>
        <v>1813608.62</v>
      </c>
      <c r="F96" s="37">
        <v>470375.71</v>
      </c>
      <c r="G96" s="37">
        <f>606277.99</f>
        <v>606277.99</v>
      </c>
      <c r="H96" s="37">
        <f>505313.23</f>
        <v>505313.23</v>
      </c>
    </row>
    <row r="97" spans="1:8" s="6" customFormat="1" ht="20.25" customHeight="1">
      <c r="A97" s="4" t="s">
        <v>229</v>
      </c>
      <c r="B97" s="9" t="s">
        <v>220</v>
      </c>
      <c r="C97" s="5" t="s">
        <v>25</v>
      </c>
      <c r="D97" s="37">
        <v>775686.64</v>
      </c>
      <c r="E97" s="37">
        <v>269413.76</v>
      </c>
      <c r="F97" s="37">
        <v>77738.28</v>
      </c>
      <c r="G97" s="37">
        <v>94133.48</v>
      </c>
      <c r="H97" s="37">
        <v>50327.95</v>
      </c>
    </row>
    <row r="98" spans="1:8" s="6" customFormat="1" ht="30" customHeight="1">
      <c r="A98" s="4" t="s">
        <v>230</v>
      </c>
      <c r="B98" s="9" t="s">
        <v>223</v>
      </c>
      <c r="C98" s="5" t="s">
        <v>25</v>
      </c>
      <c r="D98" s="48">
        <v>5738118.95</v>
      </c>
      <c r="E98" s="49"/>
      <c r="F98" s="50">
        <v>1342476.82</v>
      </c>
      <c r="G98" s="50">
        <v>178656.92</v>
      </c>
      <c r="H98" s="50">
        <v>460876.31</v>
      </c>
    </row>
    <row r="99" spans="1:8" s="6" customFormat="1" ht="30" customHeight="1">
      <c r="A99" s="4" t="s">
        <v>231</v>
      </c>
      <c r="B99" s="9" t="s">
        <v>222</v>
      </c>
      <c r="C99" s="5" t="s">
        <v>25</v>
      </c>
      <c r="D99" s="48">
        <v>4141927.55</v>
      </c>
      <c r="E99" s="49"/>
      <c r="F99" s="50">
        <v>1258208.84</v>
      </c>
      <c r="G99" s="50">
        <v>160203.06</v>
      </c>
      <c r="H99" s="50">
        <v>421337.96</v>
      </c>
    </row>
    <row r="100" spans="1:8" s="6" customFormat="1" ht="35.25" customHeight="1">
      <c r="A100" s="4" t="s">
        <v>232</v>
      </c>
      <c r="B100" s="9" t="s">
        <v>221</v>
      </c>
      <c r="C100" s="5" t="s">
        <v>25</v>
      </c>
      <c r="D100" s="48">
        <v>1596191.4</v>
      </c>
      <c r="E100" s="49"/>
      <c r="F100" s="51">
        <v>252055.12</v>
      </c>
      <c r="G100" s="51">
        <v>18453.86</v>
      </c>
      <c r="H100" s="51">
        <v>39538.35</v>
      </c>
    </row>
    <row r="101" spans="1:4" s="6" customFormat="1" ht="48" customHeight="1">
      <c r="A101" s="4" t="s">
        <v>233</v>
      </c>
      <c r="B101" s="18" t="s">
        <v>224</v>
      </c>
      <c r="C101" s="5" t="s">
        <v>25</v>
      </c>
      <c r="D101" s="47"/>
    </row>
    <row r="102" spans="1:4" s="6" customFormat="1" ht="30" customHeight="1">
      <c r="A102" s="44" t="s">
        <v>236</v>
      </c>
      <c r="B102" s="44"/>
      <c r="C102" s="44"/>
      <c r="D102" s="44"/>
    </row>
    <row r="103" spans="1:4" s="6" customFormat="1" ht="19.5" customHeight="1">
      <c r="A103" s="4" t="s">
        <v>234</v>
      </c>
      <c r="B103" s="19" t="s">
        <v>210</v>
      </c>
      <c r="C103" s="5" t="s">
        <v>6</v>
      </c>
      <c r="D103" s="46">
        <v>1</v>
      </c>
    </row>
    <row r="104" spans="1:4" s="6" customFormat="1" ht="19.5" customHeight="1">
      <c r="A104" s="4" t="s">
        <v>235</v>
      </c>
      <c r="B104" s="19" t="s">
        <v>211</v>
      </c>
      <c r="C104" s="5" t="s">
        <v>6</v>
      </c>
      <c r="D104" s="46">
        <v>1</v>
      </c>
    </row>
    <row r="105" spans="1:4" s="6" customFormat="1" ht="32.25" customHeight="1">
      <c r="A105" s="4" t="s">
        <v>237</v>
      </c>
      <c r="B105" s="19" t="s">
        <v>212</v>
      </c>
      <c r="C105" s="5" t="s">
        <v>6</v>
      </c>
      <c r="D105" s="46">
        <v>0</v>
      </c>
    </row>
    <row r="106" spans="1:4" s="6" customFormat="1" ht="19.5" customHeight="1">
      <c r="A106" s="4" t="s">
        <v>238</v>
      </c>
      <c r="B106" s="19" t="s">
        <v>213</v>
      </c>
      <c r="C106" s="5" t="s">
        <v>25</v>
      </c>
      <c r="D106" s="46">
        <v>1117.99</v>
      </c>
    </row>
    <row r="107" spans="1:4" s="6" customFormat="1" ht="30" customHeight="1">
      <c r="A107" s="38" t="s">
        <v>239</v>
      </c>
      <c r="B107" s="38"/>
      <c r="C107" s="38"/>
      <c r="D107" s="38"/>
    </row>
    <row r="108" spans="1:4" s="6" customFormat="1" ht="33" customHeight="1">
      <c r="A108" s="4" t="s">
        <v>243</v>
      </c>
      <c r="B108" s="19" t="s">
        <v>240</v>
      </c>
      <c r="C108" s="5" t="s">
        <v>6</v>
      </c>
      <c r="D108" s="45">
        <v>23</v>
      </c>
    </row>
    <row r="109" spans="1:4" s="6" customFormat="1" ht="19.5" customHeight="1">
      <c r="A109" s="4" t="s">
        <v>244</v>
      </c>
      <c r="B109" s="19" t="s">
        <v>241</v>
      </c>
      <c r="C109" s="5" t="s">
        <v>6</v>
      </c>
      <c r="D109" s="45">
        <v>2</v>
      </c>
    </row>
    <row r="110" spans="1:4" s="6" customFormat="1" ht="32.25" customHeight="1">
      <c r="A110" s="4" t="s">
        <v>245</v>
      </c>
      <c r="B110" s="19" t="s">
        <v>242</v>
      </c>
      <c r="C110" s="5" t="s">
        <v>25</v>
      </c>
      <c r="D110" s="45">
        <v>296838.2</v>
      </c>
    </row>
  </sheetData>
  <sheetProtection/>
  <mergeCells count="11">
    <mergeCell ref="A102:D102"/>
    <mergeCell ref="A107:D107"/>
    <mergeCell ref="D98:E98"/>
    <mergeCell ref="D99:E99"/>
    <mergeCell ref="D100:E100"/>
    <mergeCell ref="A1:D1"/>
    <mergeCell ref="A7:D7"/>
    <mergeCell ref="A36:D36"/>
    <mergeCell ref="A79:D79"/>
    <mergeCell ref="A84:D84"/>
    <mergeCell ref="A91:D9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2016-04-11T11:04:00Z</dcterms:modified>
  <cp:category/>
  <cp:version/>
  <cp:contentType/>
  <cp:contentStatus/>
</cp:coreProperties>
</file>