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'2.1'!$5:$5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<sst xmlns="http://schemas.openxmlformats.org/spreadsheetml/2006/main" count="1065" uniqueCount="316">
  <si>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</si>
  <si>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</si>
  <si>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</si>
  <si>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</si>
  <si>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</si>
  <si>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</si>
  <si>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</si>
  <si>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</si>
  <si>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</si>
  <si>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</si>
  <si>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</si>
  <si>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</si>
  <si>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</si>
  <si>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</si>
  <si>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</si>
  <si>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</si>
  <si>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</si>
  <si>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</si>
  <si>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</si>
  <si>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</si>
  <si>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</si>
  <si>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</si>
  <si>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</si>
  <si>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</si>
  <si>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</si>
  <si>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</si>
  <si>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</si>
  <si>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</si>
  <si>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</si>
  <si>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</si>
  <si>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</si>
  <si>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</si>
  <si>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</si>
  <si>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</si>
  <si>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</si>
  <si>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</si>
  <si>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</si>
  <si>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</si>
  <si>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</si>
  <si>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</si>
  <si>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</si>
  <si>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</si>
  <si>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</si>
  <si>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</si>
  <si>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</si>
  <si>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</si>
  <si>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</si>
  <si>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</si>
  <si>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</si>
  <si>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</si>
  <si>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</si>
  <si>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</si>
  <si>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</si>
  <si>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</si>
  <si>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</si>
  <si>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</si>
  <si>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</si>
  <si>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</si>
  <si>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</si>
  <si>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</si>
  <si>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</si>
  <si>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</si>
  <si>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</si>
  <si>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</si>
  <si>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</si>
  <si>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</si>
  <si>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</si>
  <si>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</si>
  <si>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</si>
  <si>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</si>
  <si>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</si>
  <si>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</si>
  <si>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</si>
  <si>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</si>
  <si>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</si>
  <si>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</si>
  <si>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</si>
  <si>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</si>
  <si>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</si>
  <si>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</si>
  <si>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</si>
  <si>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</si>
  <si>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</si>
  <si>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</si>
  <si>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</si>
  <si>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</si>
  <si>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</si>
  <si>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</si>
  <si>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</si>
  <si>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</si>
  <si>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</si>
  <si>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</si>
  <si>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</si>
  <si>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</si>
  <si>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</si>
  <si>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</si>
  <si>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</si>
  <si>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</si>
  <si>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</si>
  <si>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</si>
  <si>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</si>
  <si>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</si>
  <si>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</si>
  <si>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</si>
  <si>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</si>
  <si>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</si>
  <si>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</si>
  <si>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</si>
  <si>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</si>
  <si>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</si>
  <si>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</si>
  <si>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</si>
  <si>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</si>
  <si>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</si>
  <si>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</si>
  <si>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</si>
  <si>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</si>
  <si>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</si>
  <si>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</si>
  <si>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</si>
  <si>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</si>
  <si>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</si>
  <si>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</si>
  <si>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</si>
  <si>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</si>
  <si>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</si>
  <si>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</si>
  <si>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</si>
  <si>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</si>
  <si>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</si>
  <si>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</si>
  <si>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</si>
  <si>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</si>
  <si>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</si>
  <si>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</si>
  <si>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</si>
  <si>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</si>
  <si>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</si>
  <si>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</si>
  <si>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</si>
  <si>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</si>
  <si>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</si>
  <si>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</si>
  <si>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</si>
  <si>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</si>
  <si>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</si>
  <si>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</si>
  <si>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</si>
  <si>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</si>
  <si>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</si>
  <si>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</si>
  <si>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</si>
  <si>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</si>
  <si>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</si>
  <si>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</si>
  <si>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</si>
  <si>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</si>
  <si>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</si>
  <si>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</si>
  <si>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</si>
  <si>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</si>
  <si>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</si>
  <si>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</si>
  <si>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</si>
  <si>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</si>
  <si>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</si>
  <si>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</si>
  <si>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</si>
  <si>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</si>
  <si>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</si>
  <si>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</si>
  <si>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</si>
  <si>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</si>
  <si>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</si>
  <si>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</si>
  <si>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</si>
  <si>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</si>
  <si>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</si>
  <si>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</si>
  <si>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</si>
  <si>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</si>
  <si>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</si>
  <si>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</si>
  <si>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</si>
  <si>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</si>
  <si>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</si>
  <si>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</si>
  <si>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</si>
  <si>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</si>
  <si>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</si>
  <si>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</si>
  <si>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</si>
  <si>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</si>
  <si>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</si>
  <si>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</si>
  <si>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</si>
  <si>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региональный фонд</t>
  </si>
  <si>
    <t>нет</t>
  </si>
  <si>
    <t>м куб.</t>
  </si>
  <si>
    <t>Документ, подтверждающий выбранный способ управления (протокол общего собрания собственников (членов кооператива)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</si>
  <si>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</si>
  <si>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</si>
  <si>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</si>
  <si>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</si>
  <si>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</si>
  <si>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</si>
  <si>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отсутствует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</si>
  <si>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</si>
  <si>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</si>
  <si>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</si>
  <si>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</si>
  <si>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</si>
  <si>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</si>
  <si>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</si>
  <si>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</si>
  <si>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</si>
  <si>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</si>
  <si>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</si>
  <si>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31.10.2012г.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</si>
  <si>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</si>
  <si>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</si>
  <si>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</si>
  <si>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</si>
  <si>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</si>
  <si>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</si>
  <si>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</si>
  <si>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</si>
  <si>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</si>
  <si>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</si>
  <si>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</si>
  <si>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</si>
  <si>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</si>
  <si>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</si>
  <si>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</si>
  <si>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</si>
  <si>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</si>
  <si>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</si>
  <si>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</si>
  <si>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</si>
  <si>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</si>
  <si>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</si>
  <si>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</si>
  <si>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</si>
  <si>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ООО "Экон"</t>
  </si>
  <si>
    <t>ГУП МО "Мособлгаз"</t>
  </si>
  <si>
    <t>Отопление</t>
  </si>
  <si>
    <t>Форма 2. Сведения о многоквартирном доме, управление которым осуществляет управляющая организация, товарищество, кооператив.</t>
  </si>
  <si>
    <t>Форма 2.1. Общие сведения о МКД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</si>
  <si>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</si>
  <si>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Форма 2.4.   Сведения об оказываемых коммунальных услугах в МКД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</si>
  <si>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</si>
  <si>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Форма 2.5. Сведения об использовании общего имущества  в МКД</t>
  </si>
  <si>
    <t>Форма 2.6. Сведения о капитальном ремонте общего имущества в МКД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</si>
  <si>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</si>
  <si>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Форма 2.7. Сведения о проведенных общих собраниях собственников помещений в МКД</t>
  </si>
  <si>
    <t>Выполненные  работы (оказанные услуги) по содержанию общего имущества и текущему ремонту в отчетном периоде:</t>
  </si>
  <si>
    <t>27.03.2018 г.</t>
  </si>
  <si>
    <t>Гкал</t>
  </si>
  <si>
    <t>Информация о предоставленных коммунальных услугах</t>
  </si>
  <si>
    <t>Общая информация по предоставленным коммунальным услугам</t>
  </si>
  <si>
    <t>01.07.2017 г.</t>
  </si>
  <si>
    <t>куб.м./кв.м общей площади</t>
  </si>
  <si>
    <t>01.01.2017 г.</t>
  </si>
  <si>
    <t>руб/куб.м.</t>
  </si>
  <si>
    <t>куб.м./чел.</t>
  </si>
  <si>
    <t>гкал</t>
  </si>
  <si>
    <t>руб/кв.м</t>
  </si>
  <si>
    <t>ОАО "Мосэнергосбыт"</t>
  </si>
  <si>
    <t>кВт.ч/кв.м</t>
  </si>
  <si>
    <t>кВт.ч</t>
  </si>
  <si>
    <t>руб/кВт.ч</t>
  </si>
  <si>
    <t>Тариф, установленный для потребителей (водоотведение) за ед. изм.</t>
  </si>
  <si>
    <t>кв.м. общей площади</t>
  </si>
  <si>
    <t>Годовая плановая стоимость работ с учетом тарифа за период действия, руб</t>
  </si>
  <si>
    <t>руб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</si>
  <si>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</si>
  <si>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</si>
  <si>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</si>
  <si>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</si>
  <si>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Индивидуальный тепловой пункт</t>
  </si>
  <si>
    <t>по адресу: Московская обл., г. Щелково,  ул.  Пролетарский , д. 12Б.</t>
  </si>
  <si>
    <t>Начислено  за работы (услуги) по содержанию и текущему ремонту,  в том числе:</t>
  </si>
  <si>
    <t>холодная вода на ОДН</t>
  </si>
  <si>
    <t>горячая вода на ОДН</t>
  </si>
  <si>
    <t>электроэнергия МОП</t>
  </si>
  <si>
    <t>если были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</si>
  <si>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</si>
  <si>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</si>
  <si>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</si>
  <si>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</si>
  <si>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</si>
  <si>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 xml:space="preserve">     -  за содержание дома, включая ОДН</t>
  </si>
  <si>
    <t>Тариф, установленный для потребителей(питьевая вода) за ед. изм., ХВС и ГВС</t>
  </si>
  <si>
    <t xml:space="preserve"> Комитет по ценам и тарифам Московской области, Распоряжение от 19.12.2016 №205-Р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</si>
  <si>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</si>
  <si>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</si>
  <si>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</si>
  <si>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вода),ХВС и ГВС</t>
  </si>
  <si>
    <t>Тепловая энергия в целях ГВС</t>
  </si>
  <si>
    <t>ИТП</t>
  </si>
  <si>
    <t>руб/Гкал</t>
  </si>
  <si>
    <t>ООО"Тепло Сервис"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</si>
  <si>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</si>
  <si>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</si>
  <si>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>Гкал/м3</t>
  </si>
  <si>
    <t>ООО"Теплосервис", ООО"Теплогарант"</t>
  </si>
  <si>
    <t>Договор Т/С/14/17 от 01.10.2017 г.</t>
  </si>
  <si>
    <t>руб./Гкал</t>
  </si>
  <si>
    <t>ООО"Теплосервис"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</si>
  <si>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</si>
  <si>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</si>
  <si>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Договор №85873114 от 01.01.2011 г..</t>
  </si>
  <si>
    <t>Комитет по тарифам и ценам Московской обл. Распоряжение №203 Р от 16.12.2016 г.</t>
  </si>
  <si>
    <t>Распоряжение министерства ЖКХ МО № 200-РВ от 20.10.2016 г. "Об утверждении нормативов потребления коммунальных услуг на ОДН"</t>
  </si>
  <si>
    <t>по адресу: Московская обл., г. Щелково, Пролетарский проспект, д. 12 Б</t>
  </si>
  <si>
    <t>ООО " Лифт  Сервис ", ООО " Лифт Монтаж Сервис 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</si>
</sst>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5" fillId="32" borderId="10" xfId="0" applyFont="1" applyFill="1" applyBorder="1" applyAlignment="1">
      <alignment vertical="center" wrapText="1"/>
    </xf>
    <xf numFmtId="0" fontId="46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178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2" fillId="32" borderId="12" xfId="0" applyNumberFormat="1" applyFont="1" applyFill="1" applyBorder="1" applyAlignment="1">
      <alignment horizontal="center" vertical="center" wrapText="1"/>
    </xf>
    <xf numFmtId="14" fontId="2" fillId="32" borderId="13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8" sqref="D38:D3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3.8515625" style="36" customWidth="1"/>
    <col min="5" max="16384" width="9.140625" style="1" customWidth="1"/>
  </cols>
  <sheetData>
    <row r="1" spans="2:4" s="13" customFormat="1" ht="40.5" customHeight="1">
      <c r="B1" s="72" t="s">
        <v>246</v>
      </c>
      <c r="C1" s="72"/>
      <c r="D1" s="72"/>
    </row>
    <row r="2" spans="2:4" s="13" customFormat="1" ht="15.75">
      <c r="B2" s="73" t="s">
        <v>247</v>
      </c>
      <c r="C2" s="73"/>
      <c r="D2" s="73"/>
    </row>
    <row r="3" spans="1:4" s="13" customFormat="1" ht="19.5" customHeight="1">
      <c r="A3" s="15"/>
      <c r="B3" s="15" t="s">
        <v>280</v>
      </c>
      <c r="C3" s="15"/>
      <c r="D3" s="29"/>
    </row>
    <row r="5" spans="1:4" ht="34.5" customHeight="1">
      <c r="A5" s="2" t="s">
        <v>0</v>
      </c>
      <c r="B5" s="2" t="s">
        <v>1</v>
      </c>
      <c r="C5" s="2" t="s">
        <v>2</v>
      </c>
      <c r="D5" s="24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30" t="s">
        <v>256</v>
      </c>
    </row>
    <row r="7" spans="1:4" s="6" customFormat="1" ht="18.75" customHeight="1">
      <c r="A7" s="74" t="s">
        <v>19</v>
      </c>
      <c r="B7" s="74"/>
      <c r="C7" s="74"/>
      <c r="D7" s="74"/>
    </row>
    <row r="8" spans="1:4" s="6" customFormat="1" ht="63.75" customHeight="1">
      <c r="A8" s="4" t="s">
        <v>128</v>
      </c>
      <c r="B8" s="3" t="s">
        <v>199</v>
      </c>
      <c r="C8" s="5" t="s">
        <v>5</v>
      </c>
      <c r="D8" s="31"/>
    </row>
    <row r="9" spans="1:4" s="6" customFormat="1" ht="19.5" customHeight="1">
      <c r="A9" s="4" t="s">
        <v>129</v>
      </c>
      <c r="B9" s="3" t="s">
        <v>20</v>
      </c>
      <c r="C9" s="5" t="s">
        <v>5</v>
      </c>
      <c r="D9" s="32"/>
    </row>
    <row r="10" spans="1:4" s="6" customFormat="1" ht="20.25" customHeight="1">
      <c r="A10" s="74" t="s">
        <v>42</v>
      </c>
      <c r="B10" s="74"/>
      <c r="C10" s="74"/>
      <c r="D10" s="74"/>
    </row>
    <row r="11" spans="1:4" s="6" customFormat="1" ht="30" customHeight="1">
      <c r="A11" s="4" t="s">
        <v>130</v>
      </c>
      <c r="B11" s="7" t="s">
        <v>21</v>
      </c>
      <c r="C11" s="5" t="s">
        <v>5</v>
      </c>
      <c r="D11" s="31" t="s">
        <v>196</v>
      </c>
    </row>
    <row r="12" spans="1:4" s="6" customFormat="1" ht="30" customHeight="1">
      <c r="A12" s="74" t="s">
        <v>22</v>
      </c>
      <c r="B12" s="74"/>
      <c r="C12" s="74"/>
      <c r="D12" s="74"/>
    </row>
    <row r="13" spans="1:4" s="6" customFormat="1" ht="15.75">
      <c r="A13" s="4" t="s">
        <v>131</v>
      </c>
      <c r="B13" s="7" t="s">
        <v>43</v>
      </c>
      <c r="C13" s="5" t="s">
        <v>5</v>
      </c>
      <c r="D13" s="30"/>
    </row>
    <row r="14" spans="1:4" s="6" customFormat="1" ht="19.5" customHeight="1">
      <c r="A14" s="4" t="s">
        <v>132</v>
      </c>
      <c r="B14" s="7" t="s">
        <v>134</v>
      </c>
      <c r="C14" s="5" t="s">
        <v>5</v>
      </c>
      <c r="D14" s="31"/>
    </row>
    <row r="15" spans="1:4" s="6" customFormat="1" ht="18.75" customHeight="1">
      <c r="A15" s="4" t="s">
        <v>133</v>
      </c>
      <c r="B15" s="3" t="s">
        <v>23</v>
      </c>
      <c r="C15" s="8" t="s">
        <v>5</v>
      </c>
      <c r="D15" s="30"/>
    </row>
    <row r="16" spans="1:4" s="6" customFormat="1" ht="19.5" customHeight="1">
      <c r="A16" s="4" t="s">
        <v>138</v>
      </c>
      <c r="B16" s="3" t="s">
        <v>24</v>
      </c>
      <c r="C16" s="8" t="s">
        <v>5</v>
      </c>
      <c r="D16" s="30"/>
    </row>
    <row r="17" spans="1:4" s="6" customFormat="1" ht="19.5" customHeight="1">
      <c r="A17" s="4" t="s">
        <v>139</v>
      </c>
      <c r="B17" s="3" t="s">
        <v>25</v>
      </c>
      <c r="C17" s="8" t="s">
        <v>5</v>
      </c>
      <c r="D17" s="30"/>
    </row>
    <row r="18" spans="1:4" s="6" customFormat="1" ht="19.5" customHeight="1">
      <c r="A18" s="4" t="s">
        <v>140</v>
      </c>
      <c r="B18" s="4" t="s">
        <v>37</v>
      </c>
      <c r="C18" s="8" t="s">
        <v>6</v>
      </c>
      <c r="D18" s="30"/>
    </row>
    <row r="19" spans="1:4" s="6" customFormat="1" ht="19.5" customHeight="1">
      <c r="A19" s="4" t="s">
        <v>141</v>
      </c>
      <c r="B19" s="4" t="s">
        <v>38</v>
      </c>
      <c r="C19" s="8" t="s">
        <v>6</v>
      </c>
      <c r="D19" s="30"/>
    </row>
    <row r="20" spans="1:4" s="6" customFormat="1" ht="19.5" customHeight="1">
      <c r="A20" s="4" t="s">
        <v>142</v>
      </c>
      <c r="B20" s="3" t="s">
        <v>26</v>
      </c>
      <c r="C20" s="8" t="s">
        <v>6</v>
      </c>
      <c r="D20" s="30"/>
    </row>
    <row r="21" spans="1:4" s="6" customFormat="1" ht="19.5" customHeight="1">
      <c r="A21" s="4" t="s">
        <v>143</v>
      </c>
      <c r="B21" s="3" t="s">
        <v>27</v>
      </c>
      <c r="C21" s="8" t="s">
        <v>6</v>
      </c>
      <c r="D21" s="30"/>
    </row>
    <row r="22" spans="1:4" s="6" customFormat="1" ht="19.5" customHeight="1">
      <c r="A22" s="4" t="s">
        <v>144</v>
      </c>
      <c r="B22" s="3" t="s">
        <v>135</v>
      </c>
      <c r="C22" s="8"/>
      <c r="D22" s="30"/>
    </row>
    <row r="23" spans="1:4" s="6" customFormat="1" ht="19.5" customHeight="1">
      <c r="A23" s="4" t="s">
        <v>145</v>
      </c>
      <c r="B23" s="9" t="s">
        <v>136</v>
      </c>
      <c r="C23" s="8" t="s">
        <v>6</v>
      </c>
      <c r="D23" s="30"/>
    </row>
    <row r="24" spans="1:4" s="6" customFormat="1" ht="19.5" customHeight="1">
      <c r="A24" s="4" t="s">
        <v>146</v>
      </c>
      <c r="B24" s="9" t="s">
        <v>137</v>
      </c>
      <c r="C24" s="8" t="s">
        <v>6</v>
      </c>
      <c r="D24" s="30"/>
    </row>
    <row r="25" spans="1:4" s="6" customFormat="1" ht="19.5" customHeight="1">
      <c r="A25" s="4" t="s">
        <v>147</v>
      </c>
      <c r="B25" s="3" t="s">
        <v>28</v>
      </c>
      <c r="C25" s="5" t="s">
        <v>7</v>
      </c>
      <c r="D25" s="31"/>
    </row>
    <row r="26" spans="1:4" s="6" customFormat="1" ht="19.5" customHeight="1">
      <c r="A26" s="4" t="s">
        <v>148</v>
      </c>
      <c r="B26" s="4" t="s">
        <v>39</v>
      </c>
      <c r="C26" s="5" t="s">
        <v>7</v>
      </c>
      <c r="D26" s="31"/>
    </row>
    <row r="27" spans="1:4" s="6" customFormat="1" ht="19.5" customHeight="1">
      <c r="A27" s="4" t="s">
        <v>149</v>
      </c>
      <c r="B27" s="4" t="s">
        <v>40</v>
      </c>
      <c r="C27" s="5" t="s">
        <v>7</v>
      </c>
      <c r="D27" s="31"/>
    </row>
    <row r="28" spans="1:4" s="6" customFormat="1" ht="30" customHeight="1">
      <c r="A28" s="4" t="s">
        <v>150</v>
      </c>
      <c r="B28" s="4" t="s">
        <v>41</v>
      </c>
      <c r="C28" s="5" t="s">
        <v>7</v>
      </c>
      <c r="D28" s="31"/>
    </row>
    <row r="29" spans="1:4" s="6" customFormat="1" ht="33" customHeight="1">
      <c r="A29" s="4" t="s">
        <v>154</v>
      </c>
      <c r="B29" s="3" t="s">
        <v>151</v>
      </c>
      <c r="C29" s="5" t="s">
        <v>5</v>
      </c>
      <c r="D29" s="30"/>
    </row>
    <row r="30" spans="1:4" s="6" customFormat="1" ht="30" customHeight="1">
      <c r="A30" s="4" t="s">
        <v>155</v>
      </c>
      <c r="B30" s="3" t="s">
        <v>152</v>
      </c>
      <c r="C30" s="5" t="s">
        <v>7</v>
      </c>
      <c r="D30" s="31"/>
    </row>
    <row r="31" spans="1:4" s="6" customFormat="1" ht="21" customHeight="1">
      <c r="A31" s="4" t="s">
        <v>156</v>
      </c>
      <c r="B31" s="3" t="s">
        <v>153</v>
      </c>
      <c r="C31" s="5" t="s">
        <v>7</v>
      </c>
      <c r="D31" s="31"/>
    </row>
    <row r="32" spans="1:4" s="6" customFormat="1" ht="19.5" customHeight="1">
      <c r="A32" s="4" t="s">
        <v>157</v>
      </c>
      <c r="B32" s="3" t="s">
        <v>29</v>
      </c>
      <c r="C32" s="5" t="s">
        <v>5</v>
      </c>
      <c r="D32" s="31"/>
    </row>
    <row r="33" spans="1:4" s="6" customFormat="1" ht="29.25" customHeight="1">
      <c r="A33" s="4" t="s">
        <v>161</v>
      </c>
      <c r="B33" s="3" t="s">
        <v>158</v>
      </c>
      <c r="C33" s="5" t="s">
        <v>5</v>
      </c>
      <c r="D33" s="33"/>
    </row>
    <row r="34" spans="1:4" s="6" customFormat="1" ht="19.5" customHeight="1">
      <c r="A34" s="4" t="s">
        <v>162</v>
      </c>
      <c r="B34" s="3" t="s">
        <v>159</v>
      </c>
      <c r="C34" s="5" t="s">
        <v>5</v>
      </c>
      <c r="D34" s="33"/>
    </row>
    <row r="35" spans="1:4" s="6" customFormat="1" ht="21" customHeight="1">
      <c r="A35" s="4" t="s">
        <v>163</v>
      </c>
      <c r="B35" s="3" t="s">
        <v>160</v>
      </c>
      <c r="C35" s="5" t="s">
        <v>5</v>
      </c>
      <c r="D35" s="30"/>
    </row>
    <row r="36" spans="1:4" s="6" customFormat="1" ht="19.5" customHeight="1">
      <c r="A36" s="4" t="s">
        <v>164</v>
      </c>
      <c r="B36" s="3" t="s">
        <v>30</v>
      </c>
      <c r="C36" s="5" t="s">
        <v>5</v>
      </c>
      <c r="D36" s="33"/>
    </row>
    <row r="37" spans="1:4" s="6" customFormat="1" ht="20.25" customHeight="1">
      <c r="A37" s="74" t="s">
        <v>33</v>
      </c>
      <c r="B37" s="74"/>
      <c r="C37" s="74"/>
      <c r="D37" s="74"/>
    </row>
    <row r="38" spans="1:4" s="6" customFormat="1" ht="84.75" customHeight="1">
      <c r="A38" s="4" t="s">
        <v>165</v>
      </c>
      <c r="B38" s="3" t="s">
        <v>34</v>
      </c>
      <c r="C38" s="12" t="s">
        <v>5</v>
      </c>
      <c r="D38" s="30"/>
    </row>
    <row r="39" spans="1:4" s="6" customFormat="1" ht="19.5" customHeight="1">
      <c r="A39" s="4" t="s">
        <v>166</v>
      </c>
      <c r="B39" s="3" t="s">
        <v>35</v>
      </c>
      <c r="C39" s="12" t="s">
        <v>5</v>
      </c>
      <c r="D39" s="34"/>
    </row>
    <row r="40" spans="1:4" s="6" customFormat="1" ht="19.5" customHeight="1">
      <c r="A40" s="4" t="s">
        <v>167</v>
      </c>
      <c r="B40" s="3" t="s">
        <v>36</v>
      </c>
      <c r="C40" s="12" t="s">
        <v>5</v>
      </c>
      <c r="D40" s="34"/>
    </row>
    <row r="41" s="6" customFormat="1" ht="15.75">
      <c r="D41" s="35"/>
    </row>
  </sheetData>
  <sheetProtection/>
  <mergeCells count="6">
    <mergeCell ref="B1:D1"/>
    <mergeCell ref="B2:D2"/>
    <mergeCell ref="A37:D37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73">
      <selection activeCell="F82" sqref="F8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2:4" s="14" customFormat="1" ht="48" customHeight="1">
      <c r="B1" s="75" t="s">
        <v>248</v>
      </c>
      <c r="C1" s="75"/>
      <c r="D1" s="75"/>
    </row>
    <row r="2" spans="1:4" s="14" customFormat="1" ht="22.5" customHeight="1">
      <c r="A2" s="17"/>
      <c r="B2" s="15" t="str">
        <f>'2.1'!B3</f>
        <v>по адресу: Московская обл., г. Щелково,  ул.  Пролетарский , д. 12Б.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/>
    </row>
    <row r="6" spans="1:4" s="6" customFormat="1" ht="19.5" customHeight="1">
      <c r="A6" s="74" t="s">
        <v>44</v>
      </c>
      <c r="B6" s="74"/>
      <c r="C6" s="74"/>
      <c r="D6" s="74"/>
    </row>
    <row r="7" spans="1:4" s="6" customFormat="1" ht="19.5" customHeight="1">
      <c r="A7" s="4" t="s">
        <v>9</v>
      </c>
      <c r="B7" s="3" t="s">
        <v>45</v>
      </c>
      <c r="C7" s="5" t="s">
        <v>5</v>
      </c>
      <c r="D7" s="5"/>
    </row>
    <row r="8" spans="1:4" s="6" customFormat="1" ht="19.5" customHeight="1">
      <c r="A8" s="74" t="s">
        <v>168</v>
      </c>
      <c r="B8" s="74"/>
      <c r="C8" s="74"/>
      <c r="D8" s="74"/>
    </row>
    <row r="9" spans="1:4" s="6" customFormat="1" ht="19.5" customHeight="1">
      <c r="A9" s="4" t="s">
        <v>10</v>
      </c>
      <c r="B9" s="3" t="s">
        <v>169</v>
      </c>
      <c r="C9" s="5" t="s">
        <v>5</v>
      </c>
      <c r="D9" s="5"/>
    </row>
    <row r="10" spans="1:4" s="6" customFormat="1" ht="19.5" customHeight="1">
      <c r="A10" s="4" t="s">
        <v>11</v>
      </c>
      <c r="B10" s="3" t="s">
        <v>31</v>
      </c>
      <c r="C10" s="5" t="s">
        <v>5</v>
      </c>
      <c r="D10" s="8"/>
    </row>
    <row r="11" spans="1:4" s="6" customFormat="1" ht="19.5" customHeight="1">
      <c r="A11" s="74" t="s">
        <v>86</v>
      </c>
      <c r="B11" s="74"/>
      <c r="C11" s="74"/>
      <c r="D11" s="74"/>
    </row>
    <row r="12" spans="1:4" s="6" customFormat="1" ht="33" customHeight="1">
      <c r="A12" s="4" t="s">
        <v>131</v>
      </c>
      <c r="B12" s="3" t="s">
        <v>46</v>
      </c>
      <c r="C12" s="5" t="s">
        <v>5</v>
      </c>
      <c r="D12" s="5"/>
    </row>
    <row r="13" spans="1:4" s="6" customFormat="1" ht="19.5" customHeight="1">
      <c r="A13" s="76" t="s">
        <v>47</v>
      </c>
      <c r="B13" s="76"/>
      <c r="C13" s="76"/>
      <c r="D13" s="76"/>
    </row>
    <row r="14" spans="1:4" s="6" customFormat="1" ht="19.5" customHeight="1">
      <c r="A14" s="4" t="s">
        <v>132</v>
      </c>
      <c r="B14" s="3" t="s">
        <v>48</v>
      </c>
      <c r="C14" s="5" t="s">
        <v>5</v>
      </c>
      <c r="D14" s="5"/>
    </row>
    <row r="15" spans="1:4" s="6" customFormat="1" ht="19.5" customHeight="1">
      <c r="A15" s="4" t="s">
        <v>133</v>
      </c>
      <c r="B15" s="3" t="s">
        <v>49</v>
      </c>
      <c r="C15" s="5" t="s">
        <v>5</v>
      </c>
      <c r="D15" s="8"/>
    </row>
    <row r="16" spans="1:4" s="6" customFormat="1" ht="19.5" customHeight="1">
      <c r="A16" s="76" t="s">
        <v>50</v>
      </c>
      <c r="B16" s="76"/>
      <c r="C16" s="76"/>
      <c r="D16" s="76"/>
    </row>
    <row r="17" spans="1:4" s="6" customFormat="1" ht="19.5" customHeight="1">
      <c r="A17" s="4" t="s">
        <v>138</v>
      </c>
      <c r="B17" s="3" t="s">
        <v>51</v>
      </c>
      <c r="C17" s="5" t="s">
        <v>7</v>
      </c>
      <c r="D17" s="5"/>
    </row>
    <row r="18" spans="1:4" s="6" customFormat="1" ht="19.5" customHeight="1">
      <c r="A18" s="74" t="s">
        <v>52</v>
      </c>
      <c r="B18" s="74"/>
      <c r="C18" s="74"/>
      <c r="D18" s="74"/>
    </row>
    <row r="19" spans="1:4" s="6" customFormat="1" ht="30.75" customHeight="1">
      <c r="A19" s="4" t="s">
        <v>139</v>
      </c>
      <c r="B19" s="3" t="s">
        <v>53</v>
      </c>
      <c r="C19" s="5" t="s">
        <v>5</v>
      </c>
      <c r="D19" s="5"/>
    </row>
    <row r="20" spans="1:4" s="6" customFormat="1" ht="19.5" customHeight="1">
      <c r="A20" s="4" t="s">
        <v>140</v>
      </c>
      <c r="B20" s="3" t="s">
        <v>54</v>
      </c>
      <c r="C20" s="8" t="s">
        <v>6</v>
      </c>
      <c r="D20" s="5"/>
    </row>
    <row r="21" spans="1:4" s="6" customFormat="1" ht="19.5" customHeight="1">
      <c r="A21" s="74" t="s">
        <v>87</v>
      </c>
      <c r="B21" s="74"/>
      <c r="C21" s="74"/>
      <c r="D21" s="74"/>
    </row>
    <row r="22" spans="1:4" s="6" customFormat="1" ht="19.5" customHeight="1">
      <c r="A22" s="4" t="s">
        <v>141</v>
      </c>
      <c r="B22" s="7" t="s">
        <v>55</v>
      </c>
      <c r="C22" s="5" t="s">
        <v>5</v>
      </c>
      <c r="D22" s="5"/>
    </row>
    <row r="23" spans="1:4" s="6" customFormat="1" ht="19.5" customHeight="1">
      <c r="A23" s="4" t="s">
        <v>142</v>
      </c>
      <c r="B23" s="3" t="s">
        <v>56</v>
      </c>
      <c r="C23" s="5" t="s">
        <v>5</v>
      </c>
      <c r="D23" s="8"/>
    </row>
    <row r="24" spans="1:4" s="6" customFormat="1" ht="19.5" customHeight="1">
      <c r="A24" s="4" t="s">
        <v>143</v>
      </c>
      <c r="B24" s="7" t="s">
        <v>57</v>
      </c>
      <c r="C24" s="5" t="s">
        <v>5</v>
      </c>
      <c r="D24" s="5"/>
    </row>
    <row r="25" spans="1:4" s="6" customFormat="1" ht="19.5" customHeight="1">
      <c r="A25" s="4"/>
      <c r="B25" s="7" t="s">
        <v>55</v>
      </c>
      <c r="C25" s="5" t="s">
        <v>5</v>
      </c>
      <c r="D25" s="5"/>
    </row>
    <row r="26" spans="1:4" s="6" customFormat="1" ht="19.5" customHeight="1">
      <c r="A26" s="4"/>
      <c r="B26" s="3" t="s">
        <v>56</v>
      </c>
      <c r="C26" s="5" t="s">
        <v>5</v>
      </c>
      <c r="D26" s="8"/>
    </row>
    <row r="27" spans="1:4" s="6" customFormat="1" ht="19.5" customHeight="1">
      <c r="A27" s="4"/>
      <c r="B27" s="7" t="s">
        <v>57</v>
      </c>
      <c r="C27" s="5" t="s">
        <v>5</v>
      </c>
      <c r="D27" s="5"/>
    </row>
    <row r="28" spans="1:4" s="6" customFormat="1" ht="19.5" customHeight="1">
      <c r="A28" s="4"/>
      <c r="B28" s="7" t="s">
        <v>55</v>
      </c>
      <c r="C28" s="5" t="s">
        <v>5</v>
      </c>
      <c r="D28" s="5"/>
    </row>
    <row r="29" spans="1:4" s="6" customFormat="1" ht="19.5" customHeight="1">
      <c r="A29" s="4"/>
      <c r="B29" s="3" t="s">
        <v>56</v>
      </c>
      <c r="C29" s="5" t="s">
        <v>5</v>
      </c>
      <c r="D29" s="8"/>
    </row>
    <row r="30" spans="1:4" s="6" customFormat="1" ht="19.5" customHeight="1">
      <c r="A30" s="4"/>
      <c r="B30" s="7" t="s">
        <v>57</v>
      </c>
      <c r="C30" s="5" t="s">
        <v>5</v>
      </c>
      <c r="D30" s="5"/>
    </row>
    <row r="31" spans="1:4" s="6" customFormat="1" ht="19.5" customHeight="1">
      <c r="A31" s="76" t="s">
        <v>58</v>
      </c>
      <c r="B31" s="76"/>
      <c r="C31" s="76"/>
      <c r="D31" s="76"/>
    </row>
    <row r="32" spans="1:4" s="6" customFormat="1" ht="34.5" customHeight="1">
      <c r="A32" s="4" t="s">
        <v>144</v>
      </c>
      <c r="B32" s="7" t="s">
        <v>59</v>
      </c>
      <c r="C32" s="5" t="s">
        <v>5</v>
      </c>
      <c r="D32" s="10" t="s">
        <v>200</v>
      </c>
    </row>
    <row r="33" spans="1:4" s="6" customFormat="1" ht="19.5" customHeight="1">
      <c r="A33" s="4" t="s">
        <v>145</v>
      </c>
      <c r="B33" s="7" t="s">
        <v>60</v>
      </c>
      <c r="C33" s="5" t="s">
        <v>5</v>
      </c>
      <c r="D33" s="5"/>
    </row>
    <row r="34" spans="1:4" s="6" customFormat="1" ht="19.5" customHeight="1">
      <c r="A34" s="4" t="s">
        <v>146</v>
      </c>
      <c r="B34" s="3" t="s">
        <v>61</v>
      </c>
      <c r="C34" s="5" t="s">
        <v>5</v>
      </c>
      <c r="D34" s="8"/>
    </row>
    <row r="35" spans="1:4" s="6" customFormat="1" ht="19.5" customHeight="1">
      <c r="A35" s="4" t="s">
        <v>147</v>
      </c>
      <c r="B35" s="3" t="s">
        <v>62</v>
      </c>
      <c r="C35" s="5" t="s">
        <v>5</v>
      </c>
      <c r="D35" s="8" t="s">
        <v>198</v>
      </c>
    </row>
    <row r="36" spans="1:4" s="6" customFormat="1" ht="19.5" customHeight="1">
      <c r="A36" s="4" t="s">
        <v>148</v>
      </c>
      <c r="B36" s="3" t="s">
        <v>63</v>
      </c>
      <c r="C36" s="5" t="s">
        <v>5</v>
      </c>
      <c r="D36" s="16"/>
    </row>
    <row r="37" spans="1:4" s="6" customFormat="1" ht="19.5" customHeight="1">
      <c r="A37" s="4" t="s">
        <v>149</v>
      </c>
      <c r="B37" s="3" t="s">
        <v>64</v>
      </c>
      <c r="C37" s="5" t="s">
        <v>5</v>
      </c>
      <c r="D37" s="16"/>
    </row>
    <row r="38" spans="1:4" s="6" customFormat="1" ht="34.5" customHeight="1">
      <c r="A38" s="4"/>
      <c r="B38" s="7" t="s">
        <v>59</v>
      </c>
      <c r="C38" s="5" t="s">
        <v>5</v>
      </c>
      <c r="D38" s="10" t="s">
        <v>201</v>
      </c>
    </row>
    <row r="39" spans="1:4" s="6" customFormat="1" ht="19.5" customHeight="1">
      <c r="A39" s="4"/>
      <c r="B39" s="7" t="s">
        <v>60</v>
      </c>
      <c r="C39" s="5" t="s">
        <v>5</v>
      </c>
      <c r="D39" s="5"/>
    </row>
    <row r="40" spans="1:4" s="6" customFormat="1" ht="19.5" customHeight="1">
      <c r="A40" s="4"/>
      <c r="B40" s="3" t="s">
        <v>61</v>
      </c>
      <c r="C40" s="5" t="s">
        <v>5</v>
      </c>
      <c r="D40" s="8"/>
    </row>
    <row r="41" spans="1:4" s="6" customFormat="1" ht="19.5" customHeight="1">
      <c r="A41" s="4"/>
      <c r="B41" s="3" t="s">
        <v>62</v>
      </c>
      <c r="C41" s="5" t="s">
        <v>5</v>
      </c>
      <c r="D41" s="8" t="s">
        <v>198</v>
      </c>
    </row>
    <row r="42" spans="1:4" s="6" customFormat="1" ht="19.5" customHeight="1">
      <c r="A42" s="4"/>
      <c r="B42" s="3" t="s">
        <v>63</v>
      </c>
      <c r="C42" s="5" t="s">
        <v>5</v>
      </c>
      <c r="D42" s="16"/>
    </row>
    <row r="43" spans="1:4" s="6" customFormat="1" ht="19.5" customHeight="1">
      <c r="A43" s="4"/>
      <c r="B43" s="3" t="s">
        <v>64</v>
      </c>
      <c r="C43" s="5" t="s">
        <v>5</v>
      </c>
      <c r="D43" s="16"/>
    </row>
    <row r="44" spans="1:4" s="6" customFormat="1" ht="19.5" customHeight="1">
      <c r="A44" s="4"/>
      <c r="B44" s="7" t="s">
        <v>59</v>
      </c>
      <c r="C44" s="5"/>
      <c r="D44" s="18" t="s">
        <v>202</v>
      </c>
    </row>
    <row r="45" spans="1:4" s="6" customFormat="1" ht="19.5" customHeight="1">
      <c r="A45" s="4"/>
      <c r="B45" s="7" t="s">
        <v>60</v>
      </c>
      <c r="C45" s="5"/>
      <c r="D45" s="5"/>
    </row>
    <row r="46" spans="1:4" s="6" customFormat="1" ht="19.5" customHeight="1">
      <c r="A46" s="4"/>
      <c r="B46" s="3" t="s">
        <v>61</v>
      </c>
      <c r="C46" s="5"/>
      <c r="D46" s="8"/>
    </row>
    <row r="47" spans="1:4" s="6" customFormat="1" ht="19.5" customHeight="1">
      <c r="A47" s="4"/>
      <c r="B47" s="3" t="s">
        <v>62</v>
      </c>
      <c r="C47" s="5"/>
      <c r="D47" s="8"/>
    </row>
    <row r="48" spans="1:4" s="6" customFormat="1" ht="19.5" customHeight="1">
      <c r="A48" s="4"/>
      <c r="B48" s="3" t="s">
        <v>63</v>
      </c>
      <c r="C48" s="5"/>
      <c r="D48" s="16"/>
    </row>
    <row r="49" spans="1:4" s="6" customFormat="1" ht="19.5" customHeight="1">
      <c r="A49" s="4"/>
      <c r="B49" s="3" t="s">
        <v>64</v>
      </c>
      <c r="C49" s="5"/>
      <c r="D49" s="16"/>
    </row>
    <row r="50" spans="1:4" s="6" customFormat="1" ht="19.5" customHeight="1">
      <c r="A50" s="4"/>
      <c r="B50" s="7" t="s">
        <v>59</v>
      </c>
      <c r="C50" s="5"/>
      <c r="D50" s="18" t="s">
        <v>203</v>
      </c>
    </row>
    <row r="51" spans="1:4" s="6" customFormat="1" ht="19.5" customHeight="1">
      <c r="A51" s="4"/>
      <c r="B51" s="7" t="s">
        <v>60</v>
      </c>
      <c r="C51" s="5"/>
      <c r="D51" s="16"/>
    </row>
    <row r="52" spans="1:4" s="6" customFormat="1" ht="19.5" customHeight="1">
      <c r="A52" s="4"/>
      <c r="B52" s="3" t="s">
        <v>61</v>
      </c>
      <c r="C52" s="5"/>
      <c r="D52" s="8"/>
    </row>
    <row r="53" spans="1:4" s="6" customFormat="1" ht="19.5" customHeight="1">
      <c r="A53" s="4"/>
      <c r="B53" s="3" t="s">
        <v>62</v>
      </c>
      <c r="C53" s="5"/>
      <c r="D53" s="16" t="s">
        <v>204</v>
      </c>
    </row>
    <row r="54" spans="1:4" s="6" customFormat="1" ht="19.5" customHeight="1">
      <c r="A54" s="4"/>
      <c r="B54" s="3" t="s">
        <v>63</v>
      </c>
      <c r="C54" s="5"/>
      <c r="D54" s="16"/>
    </row>
    <row r="55" spans="1:4" s="6" customFormat="1" ht="19.5" customHeight="1">
      <c r="A55" s="4"/>
      <c r="B55" s="3" t="s">
        <v>64</v>
      </c>
      <c r="C55" s="5"/>
      <c r="D55" s="16"/>
    </row>
    <row r="56" spans="1:4" s="6" customFormat="1" ht="19.5" customHeight="1">
      <c r="A56" s="4"/>
      <c r="B56" s="7" t="s">
        <v>59</v>
      </c>
      <c r="C56" s="5"/>
      <c r="D56" s="18" t="s">
        <v>205</v>
      </c>
    </row>
    <row r="57" spans="1:4" s="6" customFormat="1" ht="19.5" customHeight="1">
      <c r="A57" s="4"/>
      <c r="B57" s="7" t="s">
        <v>60</v>
      </c>
      <c r="C57" s="5"/>
      <c r="D57" s="16"/>
    </row>
    <row r="58" spans="1:4" s="6" customFormat="1" ht="19.5" customHeight="1">
      <c r="A58" s="4"/>
      <c r="B58" s="3" t="s">
        <v>61</v>
      </c>
      <c r="C58" s="5"/>
      <c r="D58" s="16"/>
    </row>
    <row r="59" spans="1:4" s="6" customFormat="1" ht="19.5" customHeight="1">
      <c r="A59" s="4"/>
      <c r="B59" s="3" t="s">
        <v>62</v>
      </c>
      <c r="C59" s="5"/>
      <c r="D59" s="16"/>
    </row>
    <row r="60" spans="1:4" s="6" customFormat="1" ht="19.5" customHeight="1">
      <c r="A60" s="4"/>
      <c r="B60" s="3" t="s">
        <v>63</v>
      </c>
      <c r="C60" s="5"/>
      <c r="D60" s="16"/>
    </row>
    <row r="61" spans="1:4" s="6" customFormat="1" ht="19.5" customHeight="1">
      <c r="A61" s="4"/>
      <c r="B61" s="3" t="s">
        <v>64</v>
      </c>
      <c r="C61" s="5"/>
      <c r="D61" s="16"/>
    </row>
    <row r="62" spans="1:4" s="6" customFormat="1" ht="19.5" customHeight="1">
      <c r="A62" s="76" t="s">
        <v>65</v>
      </c>
      <c r="B62" s="76"/>
      <c r="C62" s="76"/>
      <c r="D62" s="76"/>
    </row>
    <row r="63" spans="1:4" s="6" customFormat="1" ht="19.5" customHeight="1">
      <c r="A63" s="4" t="s">
        <v>150</v>
      </c>
      <c r="B63" s="7" t="s">
        <v>66</v>
      </c>
      <c r="C63" s="5" t="s">
        <v>5</v>
      </c>
      <c r="D63" s="5"/>
    </row>
    <row r="64" spans="1:4" s="6" customFormat="1" ht="19.5" customHeight="1">
      <c r="A64" s="4" t="s">
        <v>154</v>
      </c>
      <c r="B64" s="7" t="s">
        <v>67</v>
      </c>
      <c r="C64" s="8" t="s">
        <v>6</v>
      </c>
      <c r="D64" s="5"/>
    </row>
    <row r="65" spans="1:4" s="6" customFormat="1" ht="19.5" customHeight="1">
      <c r="A65" s="76" t="s">
        <v>68</v>
      </c>
      <c r="B65" s="76"/>
      <c r="C65" s="76"/>
      <c r="D65" s="76"/>
    </row>
    <row r="66" spans="1:4" s="6" customFormat="1" ht="19.5" customHeight="1">
      <c r="A66" s="4" t="s">
        <v>155</v>
      </c>
      <c r="B66" s="3" t="s">
        <v>69</v>
      </c>
      <c r="C66" s="5" t="s">
        <v>5</v>
      </c>
      <c r="D66" s="5"/>
    </row>
    <row r="67" spans="1:4" s="6" customFormat="1" ht="19.5" customHeight="1">
      <c r="A67" s="76" t="s">
        <v>70</v>
      </c>
      <c r="B67" s="76"/>
      <c r="C67" s="76"/>
      <c r="D67" s="76"/>
    </row>
    <row r="68" spans="1:4" s="6" customFormat="1" ht="19.5" customHeight="1">
      <c r="A68" s="4" t="s">
        <v>156</v>
      </c>
      <c r="B68" s="7" t="s">
        <v>71</v>
      </c>
      <c r="C68" s="5" t="s">
        <v>5</v>
      </c>
      <c r="D68" s="5"/>
    </row>
    <row r="69" spans="1:4" s="6" customFormat="1" ht="19.5" customHeight="1">
      <c r="A69" s="76" t="s">
        <v>72</v>
      </c>
      <c r="B69" s="76"/>
      <c r="C69" s="76"/>
      <c r="D69" s="76"/>
    </row>
    <row r="70" spans="1:4" s="6" customFormat="1" ht="19.5" customHeight="1">
      <c r="A70" s="4" t="s">
        <v>157</v>
      </c>
      <c r="B70" s="7" t="s">
        <v>73</v>
      </c>
      <c r="C70" s="5" t="s">
        <v>5</v>
      </c>
      <c r="D70" s="5"/>
    </row>
    <row r="71" spans="1:4" s="6" customFormat="1" ht="19.5" customHeight="1">
      <c r="A71" s="74" t="s">
        <v>74</v>
      </c>
      <c r="B71" s="74"/>
      <c r="C71" s="74"/>
      <c r="D71" s="74"/>
    </row>
    <row r="72" spans="1:4" s="6" customFormat="1" ht="19.5" customHeight="1">
      <c r="A72" s="4" t="s">
        <v>161</v>
      </c>
      <c r="B72" s="7" t="s">
        <v>75</v>
      </c>
      <c r="C72" s="5" t="s">
        <v>5</v>
      </c>
      <c r="D72" s="5"/>
    </row>
    <row r="73" spans="1:4" s="6" customFormat="1" ht="19.5" customHeight="1">
      <c r="A73" s="4" t="s">
        <v>162</v>
      </c>
      <c r="B73" s="7" t="s">
        <v>76</v>
      </c>
      <c r="C73" s="5" t="s">
        <v>32</v>
      </c>
      <c r="D73" s="5"/>
    </row>
    <row r="74" spans="1:4" s="6" customFormat="1" ht="19.5" customHeight="1">
      <c r="A74" s="76" t="s">
        <v>77</v>
      </c>
      <c r="B74" s="76"/>
      <c r="C74" s="76"/>
      <c r="D74" s="76"/>
    </row>
    <row r="75" spans="1:4" s="6" customFormat="1" ht="19.5" customHeight="1">
      <c r="A75" s="4" t="s">
        <v>163</v>
      </c>
      <c r="B75" s="7" t="s">
        <v>78</v>
      </c>
      <c r="C75" s="5" t="s">
        <v>5</v>
      </c>
      <c r="D75" s="5"/>
    </row>
    <row r="76" spans="1:4" s="6" customFormat="1" ht="19.5" customHeight="1">
      <c r="A76" s="76" t="s">
        <v>79</v>
      </c>
      <c r="B76" s="76"/>
      <c r="C76" s="76"/>
      <c r="D76" s="76"/>
    </row>
    <row r="77" spans="1:4" s="6" customFormat="1" ht="19.5" customHeight="1">
      <c r="A77" s="4" t="s">
        <v>164</v>
      </c>
      <c r="B77" s="3" t="s">
        <v>80</v>
      </c>
      <c r="C77" s="5" t="s">
        <v>5</v>
      </c>
      <c r="D77" s="7"/>
    </row>
    <row r="78" spans="1:4" s="6" customFormat="1" ht="19.5" customHeight="1">
      <c r="A78" s="76" t="s">
        <v>81</v>
      </c>
      <c r="B78" s="76"/>
      <c r="C78" s="76"/>
      <c r="D78" s="76"/>
    </row>
    <row r="79" spans="1:4" s="6" customFormat="1" ht="19.5" customHeight="1">
      <c r="A79" s="4" t="s">
        <v>165</v>
      </c>
      <c r="B79" s="3" t="s">
        <v>82</v>
      </c>
      <c r="C79" s="5" t="s">
        <v>5</v>
      </c>
      <c r="D79" s="5"/>
    </row>
    <row r="80" spans="1:4" s="6" customFormat="1" ht="19.5" customHeight="1">
      <c r="A80" s="76" t="s">
        <v>83</v>
      </c>
      <c r="B80" s="76"/>
      <c r="C80" s="76"/>
      <c r="D80" s="76"/>
    </row>
    <row r="81" spans="1:4" s="6" customFormat="1" ht="19.5" customHeight="1">
      <c r="A81" s="4" t="s">
        <v>166</v>
      </c>
      <c r="B81" s="3" t="s">
        <v>84</v>
      </c>
      <c r="C81" s="5" t="s">
        <v>5</v>
      </c>
      <c r="D81" s="8"/>
    </row>
    <row r="82" spans="1:4" s="6" customFormat="1" ht="19.5" customHeight="1">
      <c r="A82" s="74" t="s">
        <v>88</v>
      </c>
      <c r="B82" s="74"/>
      <c r="C82" s="74"/>
      <c r="D82" s="74"/>
    </row>
    <row r="83" spans="1:4" s="6" customFormat="1" ht="19.5" customHeight="1">
      <c r="A83" s="4" t="s">
        <v>167</v>
      </c>
      <c r="B83" s="3" t="s">
        <v>85</v>
      </c>
      <c r="C83" s="5" t="s">
        <v>5</v>
      </c>
      <c r="D83" s="8"/>
    </row>
    <row r="84" s="6" customFormat="1" ht="39.75" customHeight="1"/>
  </sheetData>
  <sheetProtection/>
  <mergeCells count="19">
    <mergeCell ref="A6:D6"/>
    <mergeCell ref="A11:D11"/>
    <mergeCell ref="A13:D13"/>
    <mergeCell ref="A76:D76"/>
    <mergeCell ref="A78:D78"/>
    <mergeCell ref="A80:D80"/>
    <mergeCell ref="A18:D18"/>
    <mergeCell ref="A8:D8"/>
    <mergeCell ref="A16:D16"/>
    <mergeCell ref="B1:D1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80" zoomScaleNormal="80" zoomScalePageLayoutView="0" workbookViewId="0" topLeftCell="A94">
      <selection activeCell="A50" sqref="A50:A101"/>
    </sheetView>
  </sheetViews>
  <sheetFormatPr defaultColWidth="9.140625" defaultRowHeight="15"/>
  <cols>
    <col min="1" max="1" width="7.28125" style="1" bestFit="1" customWidth="1"/>
    <col min="2" max="2" width="48.140625" style="1" customWidth="1"/>
    <col min="3" max="3" width="9.00390625" style="1" bestFit="1" customWidth="1"/>
    <col min="4" max="4" width="21.140625" style="19" customWidth="1"/>
    <col min="5" max="5" width="20.57421875" style="19" customWidth="1"/>
    <col min="6" max="6" width="11.7109375" style="19" customWidth="1"/>
    <col min="7" max="7" width="36.57421875" style="44" customWidth="1"/>
    <col min="8" max="16384" width="9.140625" style="1" customWidth="1"/>
  </cols>
  <sheetData>
    <row r="1" spans="2:7" s="19" customFormat="1" ht="64.5" customHeight="1">
      <c r="B1" s="83" t="s">
        <v>250</v>
      </c>
      <c r="C1" s="83"/>
      <c r="D1" s="83"/>
      <c r="E1" s="40"/>
      <c r="F1" s="40"/>
      <c r="G1" s="42"/>
    </row>
    <row r="2" spans="2:7" s="19" customFormat="1" ht="24.75" customHeight="1">
      <c r="B2" s="21" t="str">
        <f>'2.1'!B3</f>
        <v>по адресу: Московская обл., г. Щелково,  ул.  Пролетарский , д. 12Б.</v>
      </c>
      <c r="G2" s="42"/>
    </row>
    <row r="3" spans="1:7" s="6" customFormat="1" ht="61.5" customHeight="1">
      <c r="A3" s="2" t="s">
        <v>0</v>
      </c>
      <c r="B3" s="2" t="s">
        <v>1</v>
      </c>
      <c r="C3" s="2" t="s">
        <v>2</v>
      </c>
      <c r="D3" s="41" t="s">
        <v>275</v>
      </c>
      <c r="E3" s="41" t="s">
        <v>276</v>
      </c>
      <c r="F3" s="41" t="s">
        <v>277</v>
      </c>
      <c r="G3" s="34" t="s">
        <v>273</v>
      </c>
    </row>
    <row r="4" spans="1:7" s="6" customFormat="1" ht="19.5" customHeight="1">
      <c r="A4" s="4">
        <v>1</v>
      </c>
      <c r="B4" s="11" t="s">
        <v>4</v>
      </c>
      <c r="C4" s="5" t="s">
        <v>5</v>
      </c>
      <c r="D4" s="84" t="str">
        <f>'2.1'!D6</f>
        <v>27.03.2018 г.</v>
      </c>
      <c r="E4" s="85"/>
      <c r="F4" s="37"/>
      <c r="G4" s="30"/>
    </row>
    <row r="5" spans="1:7" s="6" customFormat="1" ht="19.5" customHeight="1">
      <c r="A5" s="4">
        <v>2</v>
      </c>
      <c r="B5" s="3" t="s">
        <v>89</v>
      </c>
      <c r="C5" s="5" t="s">
        <v>5</v>
      </c>
      <c r="D5" s="79" t="s">
        <v>220</v>
      </c>
      <c r="E5" s="80"/>
      <c r="F5" s="2"/>
      <c r="G5" s="30"/>
    </row>
    <row r="6" spans="1:7" s="6" customFormat="1" ht="19.5" customHeight="1">
      <c r="A6" s="4">
        <v>3</v>
      </c>
      <c r="B6" s="7" t="s">
        <v>62</v>
      </c>
      <c r="C6" s="5" t="s">
        <v>5</v>
      </c>
      <c r="D6" s="81" t="s">
        <v>272</v>
      </c>
      <c r="E6" s="82"/>
      <c r="F6" s="39"/>
      <c r="G6" s="30"/>
    </row>
    <row r="7" spans="1:7" s="6" customFormat="1" ht="19.5" customHeight="1">
      <c r="A7" s="4">
        <v>4</v>
      </c>
      <c r="B7" s="7" t="s">
        <v>90</v>
      </c>
      <c r="C7" s="8" t="s">
        <v>274</v>
      </c>
      <c r="D7" s="57">
        <v>4.26</v>
      </c>
      <c r="E7" s="57">
        <v>4.65</v>
      </c>
      <c r="F7" s="38">
        <v>2657.8</v>
      </c>
      <c r="G7" s="30">
        <f>(D7*6+E7*6)*F7</f>
        <v>142085.988</v>
      </c>
    </row>
    <row r="8" spans="1:7" s="6" customFormat="1" ht="110.25" customHeight="1">
      <c r="A8" s="4">
        <v>5</v>
      </c>
      <c r="B8" s="3" t="s">
        <v>170</v>
      </c>
      <c r="C8" s="5" t="s">
        <v>5</v>
      </c>
      <c r="D8" s="81" t="s">
        <v>278</v>
      </c>
      <c r="E8" s="78"/>
      <c r="F8" s="38"/>
      <c r="G8" s="30"/>
    </row>
    <row r="9" spans="1:7" s="6" customFormat="1" ht="19.5" customHeight="1">
      <c r="A9" s="4">
        <v>6</v>
      </c>
      <c r="B9" s="3" t="s">
        <v>171</v>
      </c>
      <c r="C9" s="5" t="s">
        <v>5</v>
      </c>
      <c r="D9" s="77" t="s">
        <v>221</v>
      </c>
      <c r="E9" s="78"/>
      <c r="F9" s="38"/>
      <c r="G9" s="30"/>
    </row>
    <row r="10" spans="1:7" s="6" customFormat="1" ht="31.5" customHeight="1">
      <c r="A10" s="4">
        <v>7</v>
      </c>
      <c r="B10" s="3" t="s">
        <v>91</v>
      </c>
      <c r="C10" s="5" t="s">
        <v>5</v>
      </c>
      <c r="D10" s="77" t="s">
        <v>222</v>
      </c>
      <c r="E10" s="78"/>
      <c r="F10" s="38"/>
      <c r="G10" s="30"/>
    </row>
    <row r="11" spans="1:7" s="6" customFormat="1" ht="15.75">
      <c r="A11" s="4">
        <v>8</v>
      </c>
      <c r="B11" s="3"/>
      <c r="C11" s="5"/>
      <c r="D11" s="57"/>
      <c r="E11" s="57"/>
      <c r="F11" s="38"/>
      <c r="G11" s="30"/>
    </row>
    <row r="12" spans="1:7" s="6" customFormat="1" ht="15.75">
      <c r="A12" s="4">
        <v>9</v>
      </c>
      <c r="B12" s="3" t="s">
        <v>89</v>
      </c>
      <c r="C12" s="5" t="s">
        <v>5</v>
      </c>
      <c r="D12" s="79" t="s">
        <v>223</v>
      </c>
      <c r="E12" s="80"/>
      <c r="F12" s="2"/>
      <c r="G12" s="30"/>
    </row>
    <row r="13" spans="1:7" s="6" customFormat="1" ht="31.5" customHeight="1">
      <c r="A13" s="4">
        <v>10</v>
      </c>
      <c r="B13" s="7" t="s">
        <v>62</v>
      </c>
      <c r="C13" s="5" t="s">
        <v>5</v>
      </c>
      <c r="D13" s="81" t="s">
        <v>272</v>
      </c>
      <c r="E13" s="82"/>
      <c r="F13" s="39"/>
      <c r="G13" s="30"/>
    </row>
    <row r="14" spans="1:7" ht="15.75">
      <c r="A14" s="4">
        <v>11</v>
      </c>
      <c r="B14" s="7" t="s">
        <v>90</v>
      </c>
      <c r="C14" s="5" t="s">
        <v>18</v>
      </c>
      <c r="D14" s="57">
        <v>6.23</v>
      </c>
      <c r="E14" s="57">
        <v>6.65</v>
      </c>
      <c r="F14" s="38">
        <v>2657.8</v>
      </c>
      <c r="G14" s="30">
        <f>(D14*6+E14*6)*F14</f>
        <v>205394.784</v>
      </c>
    </row>
    <row r="15" spans="1:7" ht="112.5" customHeight="1">
      <c r="A15" s="4">
        <v>12</v>
      </c>
      <c r="B15" s="3" t="s">
        <v>170</v>
      </c>
      <c r="C15" s="5" t="s">
        <v>5</v>
      </c>
      <c r="D15" s="81" t="s">
        <v>278</v>
      </c>
      <c r="E15" s="78"/>
      <c r="F15" s="38"/>
      <c r="G15" s="43"/>
    </row>
    <row r="16" spans="1:7" ht="47.25" customHeight="1">
      <c r="A16" s="4">
        <v>13</v>
      </c>
      <c r="B16" s="3" t="s">
        <v>171</v>
      </c>
      <c r="C16" s="5" t="s">
        <v>5</v>
      </c>
      <c r="D16" s="77" t="s">
        <v>224</v>
      </c>
      <c r="E16" s="78"/>
      <c r="F16" s="38"/>
      <c r="G16" s="43"/>
    </row>
    <row r="17" spans="1:7" ht="15.75">
      <c r="A17" s="4">
        <v>14</v>
      </c>
      <c r="B17" s="3" t="s">
        <v>91</v>
      </c>
      <c r="C17" s="5" t="s">
        <v>5</v>
      </c>
      <c r="D17" s="77" t="s">
        <v>225</v>
      </c>
      <c r="E17" s="78"/>
      <c r="F17" s="38"/>
      <c r="G17" s="43"/>
    </row>
    <row r="18" spans="1:7" ht="15.75">
      <c r="A18" s="4">
        <v>15</v>
      </c>
      <c r="B18" s="3"/>
      <c r="C18" s="5"/>
      <c r="D18" s="57"/>
      <c r="E18" s="57"/>
      <c r="F18" s="38"/>
      <c r="G18" s="43"/>
    </row>
    <row r="19" spans="1:7" ht="31.5" customHeight="1">
      <c r="A19" s="4">
        <v>16</v>
      </c>
      <c r="B19" s="3" t="s">
        <v>89</v>
      </c>
      <c r="C19" s="5" t="s">
        <v>5</v>
      </c>
      <c r="D19" s="79" t="s">
        <v>226</v>
      </c>
      <c r="E19" s="80"/>
      <c r="F19" s="2"/>
      <c r="G19" s="43"/>
    </row>
    <row r="20" spans="1:7" ht="15.75">
      <c r="A20" s="4">
        <v>17</v>
      </c>
      <c r="B20" s="7" t="s">
        <v>62</v>
      </c>
      <c r="C20" s="5" t="s">
        <v>5</v>
      </c>
      <c r="D20" s="81" t="s">
        <v>272</v>
      </c>
      <c r="E20" s="82"/>
      <c r="F20" s="39"/>
      <c r="G20" s="43"/>
    </row>
    <row r="21" spans="1:7" ht="15.75">
      <c r="A21" s="4">
        <v>18</v>
      </c>
      <c r="B21" s="7" t="s">
        <v>90</v>
      </c>
      <c r="C21" s="5" t="s">
        <v>18</v>
      </c>
      <c r="D21" s="57">
        <v>6.85</v>
      </c>
      <c r="E21" s="57">
        <v>6.85</v>
      </c>
      <c r="F21" s="38">
        <v>2657.8</v>
      </c>
      <c r="G21" s="30">
        <f>(D21*6+E21*6)*F21</f>
        <v>218471.15999999997</v>
      </c>
    </row>
    <row r="22" spans="1:7" ht="110.25" customHeight="1">
      <c r="A22" s="4">
        <v>19</v>
      </c>
      <c r="B22" s="3" t="s">
        <v>170</v>
      </c>
      <c r="C22" s="5" t="s">
        <v>5</v>
      </c>
      <c r="D22" s="81" t="s">
        <v>278</v>
      </c>
      <c r="E22" s="78"/>
      <c r="F22" s="38"/>
      <c r="G22" s="43"/>
    </row>
    <row r="23" spans="1:7" ht="15.75">
      <c r="A23" s="4">
        <v>20</v>
      </c>
      <c r="B23" s="3" t="s">
        <v>171</v>
      </c>
      <c r="C23" s="5" t="s">
        <v>5</v>
      </c>
      <c r="D23" s="77" t="s">
        <v>221</v>
      </c>
      <c r="E23" s="78"/>
      <c r="F23" s="38"/>
      <c r="G23" s="43"/>
    </row>
    <row r="24" spans="1:7" ht="31.5" customHeight="1">
      <c r="A24" s="4">
        <v>21</v>
      </c>
      <c r="B24" s="3" t="s">
        <v>91</v>
      </c>
      <c r="C24" s="5" t="s">
        <v>5</v>
      </c>
      <c r="D24" s="81" t="s">
        <v>315</v>
      </c>
      <c r="E24" s="78"/>
      <c r="F24" s="38"/>
      <c r="G24" s="43"/>
    </row>
    <row r="25" spans="1:7" ht="15.75">
      <c r="A25" s="4">
        <v>22</v>
      </c>
      <c r="B25" s="3"/>
      <c r="C25" s="5"/>
      <c r="D25" s="57"/>
      <c r="E25" s="57"/>
      <c r="F25" s="38"/>
      <c r="G25" s="43"/>
    </row>
    <row r="26" spans="1:7" ht="31.5" customHeight="1">
      <c r="A26" s="4">
        <v>23</v>
      </c>
      <c r="B26" s="3" t="s">
        <v>89</v>
      </c>
      <c r="C26" s="5" t="s">
        <v>5</v>
      </c>
      <c r="D26" s="79" t="s">
        <v>227</v>
      </c>
      <c r="E26" s="80"/>
      <c r="F26" s="2"/>
      <c r="G26" s="43"/>
    </row>
    <row r="27" spans="1:7" ht="15.75">
      <c r="A27" s="4">
        <v>24</v>
      </c>
      <c r="B27" s="7" t="s">
        <v>62</v>
      </c>
      <c r="C27" s="5" t="s">
        <v>5</v>
      </c>
      <c r="D27" s="81" t="s">
        <v>272</v>
      </c>
      <c r="E27" s="82"/>
      <c r="F27" s="39"/>
      <c r="G27" s="43"/>
    </row>
    <row r="28" spans="1:7" ht="15.75">
      <c r="A28" s="4">
        <v>25</v>
      </c>
      <c r="B28" s="7" t="s">
        <v>90</v>
      </c>
      <c r="C28" s="5" t="s">
        <v>18</v>
      </c>
      <c r="D28" s="57">
        <v>1.49</v>
      </c>
      <c r="E28" s="57">
        <v>1.49</v>
      </c>
      <c r="F28" s="38">
        <v>2657.8</v>
      </c>
      <c r="G28" s="30">
        <f>(D28*6+E28*6)*F28</f>
        <v>47521.464</v>
      </c>
    </row>
    <row r="29" spans="1:7" ht="105.75" customHeight="1">
      <c r="A29" s="4">
        <v>26</v>
      </c>
      <c r="B29" s="3" t="s">
        <v>170</v>
      </c>
      <c r="C29" s="5" t="s">
        <v>5</v>
      </c>
      <c r="D29" s="81" t="s">
        <v>278</v>
      </c>
      <c r="E29" s="78"/>
      <c r="F29" s="38"/>
      <c r="G29" s="43"/>
    </row>
    <row r="30" spans="1:7" ht="15.75">
      <c r="A30" s="4">
        <v>27</v>
      </c>
      <c r="B30" s="3" t="s">
        <v>171</v>
      </c>
      <c r="C30" s="5" t="s">
        <v>5</v>
      </c>
      <c r="D30" s="81" t="s">
        <v>221</v>
      </c>
      <c r="E30" s="78"/>
      <c r="F30" s="38"/>
      <c r="G30" s="43"/>
    </row>
    <row r="31" spans="1:7" ht="15.75">
      <c r="A31" s="4">
        <v>28</v>
      </c>
      <c r="B31" s="3" t="s">
        <v>91</v>
      </c>
      <c r="C31" s="5" t="s">
        <v>5</v>
      </c>
      <c r="D31" s="77" t="s">
        <v>225</v>
      </c>
      <c r="E31" s="78"/>
      <c r="F31" s="38"/>
      <c r="G31" s="43"/>
    </row>
    <row r="32" spans="1:7" ht="15.75">
      <c r="A32" s="4">
        <v>29</v>
      </c>
      <c r="B32" s="3"/>
      <c r="C32" s="5"/>
      <c r="D32" s="57"/>
      <c r="E32" s="57"/>
      <c r="F32" s="38"/>
      <c r="G32" s="43"/>
    </row>
    <row r="33" spans="1:7" ht="47.25" customHeight="1">
      <c r="A33" s="4">
        <v>30</v>
      </c>
      <c r="B33" s="3" t="s">
        <v>89</v>
      </c>
      <c r="C33" s="5" t="s">
        <v>5</v>
      </c>
      <c r="D33" s="79" t="s">
        <v>228</v>
      </c>
      <c r="E33" s="80"/>
      <c r="F33" s="2"/>
      <c r="G33" s="43"/>
    </row>
    <row r="34" spans="1:7" ht="15.75">
      <c r="A34" s="4">
        <v>31</v>
      </c>
      <c r="B34" s="7" t="s">
        <v>62</v>
      </c>
      <c r="C34" s="5" t="s">
        <v>5</v>
      </c>
      <c r="D34" s="81" t="s">
        <v>272</v>
      </c>
      <c r="E34" s="82"/>
      <c r="F34" s="39"/>
      <c r="G34" s="43"/>
    </row>
    <row r="35" spans="1:7" ht="15.75">
      <c r="A35" s="4">
        <v>32</v>
      </c>
      <c r="B35" s="7" t="s">
        <v>90</v>
      </c>
      <c r="C35" s="5" t="s">
        <v>18</v>
      </c>
      <c r="D35" s="57">
        <v>2.21</v>
      </c>
      <c r="E35" s="57">
        <v>2.75</v>
      </c>
      <c r="F35" s="38">
        <v>2657.8</v>
      </c>
      <c r="G35" s="30">
        <f>(D35*6+E35*6)*F35</f>
        <v>79096.128</v>
      </c>
    </row>
    <row r="36" spans="1:7" ht="111.75" customHeight="1">
      <c r="A36" s="4">
        <v>33</v>
      </c>
      <c r="B36" s="3" t="s">
        <v>170</v>
      </c>
      <c r="C36" s="5" t="s">
        <v>5</v>
      </c>
      <c r="D36" s="81" t="s">
        <v>278</v>
      </c>
      <c r="E36" s="78"/>
      <c r="F36" s="38"/>
      <c r="G36" s="43"/>
    </row>
    <row r="37" spans="1:7" ht="31.5" customHeight="1">
      <c r="A37" s="4">
        <v>34</v>
      </c>
      <c r="B37" s="3" t="s">
        <v>171</v>
      </c>
      <c r="C37" s="5" t="s">
        <v>5</v>
      </c>
      <c r="D37" s="77" t="s">
        <v>229</v>
      </c>
      <c r="E37" s="78"/>
      <c r="F37" s="38"/>
      <c r="G37" s="43"/>
    </row>
    <row r="38" spans="1:7" ht="15.75">
      <c r="A38" s="4">
        <v>35</v>
      </c>
      <c r="B38" s="3" t="s">
        <v>91</v>
      </c>
      <c r="C38" s="5" t="s">
        <v>5</v>
      </c>
      <c r="D38" s="77" t="s">
        <v>225</v>
      </c>
      <c r="E38" s="78"/>
      <c r="F38" s="38"/>
      <c r="G38" s="43"/>
    </row>
    <row r="39" spans="1:7" ht="15.75">
      <c r="A39" s="4">
        <v>36</v>
      </c>
      <c r="B39" s="3"/>
      <c r="C39" s="5"/>
      <c r="D39" s="57"/>
      <c r="E39" s="57"/>
      <c r="F39" s="38"/>
      <c r="G39" s="43"/>
    </row>
    <row r="40" spans="1:7" ht="47.25" customHeight="1">
      <c r="A40" s="4">
        <v>37</v>
      </c>
      <c r="B40" s="3" t="s">
        <v>89</v>
      </c>
      <c r="C40" s="5" t="s">
        <v>5</v>
      </c>
      <c r="D40" s="79" t="s">
        <v>230</v>
      </c>
      <c r="E40" s="80"/>
      <c r="F40" s="2"/>
      <c r="G40" s="43"/>
    </row>
    <row r="41" spans="1:7" ht="15.75">
      <c r="A41" s="4">
        <v>38</v>
      </c>
      <c r="B41" s="7" t="s">
        <v>62</v>
      </c>
      <c r="C41" s="5" t="s">
        <v>5</v>
      </c>
      <c r="D41" s="81" t="s">
        <v>272</v>
      </c>
      <c r="E41" s="82"/>
      <c r="F41" s="39"/>
      <c r="G41" s="43"/>
    </row>
    <row r="42" spans="1:7" ht="15.75">
      <c r="A42" s="4">
        <v>39</v>
      </c>
      <c r="B42" s="7" t="s">
        <v>90</v>
      </c>
      <c r="C42" s="5" t="s">
        <v>18</v>
      </c>
      <c r="D42" s="57">
        <v>1.78</v>
      </c>
      <c r="E42" s="57">
        <v>1.8</v>
      </c>
      <c r="F42" s="38">
        <v>2657.8</v>
      </c>
      <c r="G42" s="30">
        <f>(D42*6+E42*6)*F42</f>
        <v>57089.544</v>
      </c>
    </row>
    <row r="43" spans="1:7" ht="109.5" customHeight="1">
      <c r="A43" s="4">
        <v>40</v>
      </c>
      <c r="B43" s="3" t="s">
        <v>170</v>
      </c>
      <c r="C43" s="5" t="s">
        <v>5</v>
      </c>
      <c r="D43" s="81" t="s">
        <v>278</v>
      </c>
      <c r="E43" s="78"/>
      <c r="F43" s="38"/>
      <c r="G43" s="43"/>
    </row>
    <row r="44" spans="1:7" ht="31.5" customHeight="1">
      <c r="A44" s="4">
        <v>41</v>
      </c>
      <c r="B44" s="3" t="s">
        <v>171</v>
      </c>
      <c r="C44" s="5" t="s">
        <v>5</v>
      </c>
      <c r="D44" s="77" t="s">
        <v>229</v>
      </c>
      <c r="E44" s="78"/>
      <c r="F44" s="38"/>
      <c r="G44" s="43"/>
    </row>
    <row r="45" spans="1:7" ht="15.75">
      <c r="A45" s="4">
        <v>42</v>
      </c>
      <c r="B45" s="3" t="s">
        <v>91</v>
      </c>
      <c r="C45" s="5" t="s">
        <v>5</v>
      </c>
      <c r="D45" s="77" t="s">
        <v>225</v>
      </c>
      <c r="E45" s="78"/>
      <c r="F45" s="38"/>
      <c r="G45" s="43"/>
    </row>
    <row r="46" spans="1:7" ht="15.75">
      <c r="A46" s="4">
        <v>43</v>
      </c>
      <c r="B46" s="3"/>
      <c r="C46" s="5"/>
      <c r="D46" s="57"/>
      <c r="E46" s="57"/>
      <c r="F46" s="38"/>
      <c r="G46" s="43"/>
    </row>
    <row r="47" spans="1:7" ht="93" customHeight="1">
      <c r="A47" s="4">
        <v>44</v>
      </c>
      <c r="B47" s="3" t="s">
        <v>89</v>
      </c>
      <c r="C47" s="5" t="s">
        <v>5</v>
      </c>
      <c r="D47" s="79" t="s">
        <v>231</v>
      </c>
      <c r="E47" s="80"/>
      <c r="F47" s="2"/>
      <c r="G47" s="43"/>
    </row>
    <row r="48" spans="1:7" ht="15.75">
      <c r="A48" s="4">
        <v>45</v>
      </c>
      <c r="B48" s="7" t="s">
        <v>62</v>
      </c>
      <c r="C48" s="5" t="s">
        <v>5</v>
      </c>
      <c r="D48" s="81" t="s">
        <v>272</v>
      </c>
      <c r="E48" s="82"/>
      <c r="F48" s="39"/>
      <c r="G48" s="43"/>
    </row>
    <row r="49" spans="1:7" ht="15.75">
      <c r="A49" s="4">
        <v>46</v>
      </c>
      <c r="B49" s="7" t="s">
        <v>90</v>
      </c>
      <c r="C49" s="5" t="s">
        <v>18</v>
      </c>
      <c r="D49" s="57">
        <v>4.53</v>
      </c>
      <c r="E49" s="57">
        <v>4.53</v>
      </c>
      <c r="F49" s="38">
        <v>2657.8</v>
      </c>
      <c r="G49" s="30">
        <f>(D49*6+E49*6)*F49</f>
        <v>144478.008</v>
      </c>
    </row>
    <row r="50" spans="1:7" ht="103.5" customHeight="1">
      <c r="A50" s="4">
        <v>47</v>
      </c>
      <c r="B50" s="3" t="s">
        <v>170</v>
      </c>
      <c r="C50" s="5" t="s">
        <v>5</v>
      </c>
      <c r="D50" s="81" t="s">
        <v>278</v>
      </c>
      <c r="E50" s="78"/>
      <c r="F50" s="38"/>
      <c r="G50" s="43"/>
    </row>
    <row r="51" spans="1:7" ht="31.5" customHeight="1">
      <c r="A51" s="4">
        <v>48</v>
      </c>
      <c r="B51" s="3" t="s">
        <v>171</v>
      </c>
      <c r="C51" s="5" t="s">
        <v>5</v>
      </c>
      <c r="D51" s="77" t="s">
        <v>229</v>
      </c>
      <c r="E51" s="78"/>
      <c r="F51" s="38"/>
      <c r="G51" s="43"/>
    </row>
    <row r="52" spans="1:7" ht="15.75">
      <c r="A52" s="4">
        <v>49</v>
      </c>
      <c r="B52" s="3" t="s">
        <v>91</v>
      </c>
      <c r="C52" s="5" t="s">
        <v>5</v>
      </c>
      <c r="D52" s="77" t="s">
        <v>225</v>
      </c>
      <c r="E52" s="78"/>
      <c r="F52" s="38"/>
      <c r="G52" s="43"/>
    </row>
    <row r="53" spans="1:7" ht="15.75">
      <c r="A53" s="4">
        <v>50</v>
      </c>
      <c r="B53" s="3"/>
      <c r="C53" s="5"/>
      <c r="D53" s="57"/>
      <c r="E53" s="57"/>
      <c r="F53" s="38"/>
      <c r="G53" s="43"/>
    </row>
    <row r="54" spans="1:7" ht="15.75">
      <c r="A54" s="4">
        <v>51</v>
      </c>
      <c r="B54" s="3"/>
      <c r="C54" s="5"/>
      <c r="D54" s="57"/>
      <c r="E54" s="57"/>
      <c r="F54" s="38"/>
      <c r="G54" s="43"/>
    </row>
    <row r="55" spans="1:7" ht="15.75">
      <c r="A55" s="4">
        <v>52</v>
      </c>
      <c r="B55" s="3" t="s">
        <v>89</v>
      </c>
      <c r="C55" s="5" t="s">
        <v>5</v>
      </c>
      <c r="D55" s="79" t="s">
        <v>232</v>
      </c>
      <c r="E55" s="80"/>
      <c r="F55" s="2"/>
      <c r="G55" s="43"/>
    </row>
    <row r="56" spans="1:7" ht="15.75">
      <c r="A56" s="4">
        <v>53</v>
      </c>
      <c r="B56" s="7" t="s">
        <v>62</v>
      </c>
      <c r="C56" s="5" t="s">
        <v>5</v>
      </c>
      <c r="D56" s="81" t="s">
        <v>272</v>
      </c>
      <c r="E56" s="82"/>
      <c r="F56" s="39"/>
      <c r="G56" s="43"/>
    </row>
    <row r="57" spans="1:7" ht="15.75">
      <c r="A57" s="4">
        <v>54</v>
      </c>
      <c r="B57" s="7" t="s">
        <v>90</v>
      </c>
      <c r="C57" s="5" t="s">
        <v>18</v>
      </c>
      <c r="D57" s="57">
        <v>0.06</v>
      </c>
      <c r="E57" s="57">
        <v>0.06</v>
      </c>
      <c r="F57" s="38">
        <v>2657.8</v>
      </c>
      <c r="G57" s="30">
        <f>(D57*6+E57*6)*F57</f>
        <v>1913.616</v>
      </c>
    </row>
    <row r="58" spans="1:7" ht="111" customHeight="1">
      <c r="A58" s="4">
        <v>55</v>
      </c>
      <c r="B58" s="3" t="s">
        <v>170</v>
      </c>
      <c r="C58" s="5" t="s">
        <v>5</v>
      </c>
      <c r="D58" s="81" t="s">
        <v>278</v>
      </c>
      <c r="E58" s="78"/>
      <c r="F58" s="38"/>
      <c r="G58" s="43"/>
    </row>
    <row r="59" spans="1:7" ht="15.75">
      <c r="A59" s="4">
        <v>56</v>
      </c>
      <c r="B59" s="3" t="s">
        <v>171</v>
      </c>
      <c r="C59" s="5" t="s">
        <v>5</v>
      </c>
      <c r="D59" s="77" t="s">
        <v>233</v>
      </c>
      <c r="E59" s="78"/>
      <c r="F59" s="38"/>
      <c r="G59" s="43"/>
    </row>
    <row r="60" spans="1:7" ht="45" customHeight="1">
      <c r="A60" s="4">
        <v>57</v>
      </c>
      <c r="B60" s="3" t="s">
        <v>91</v>
      </c>
      <c r="C60" s="5" t="s">
        <v>5</v>
      </c>
      <c r="D60" s="77" t="s">
        <v>234</v>
      </c>
      <c r="E60" s="78"/>
      <c r="F60" s="38"/>
      <c r="G60" s="43"/>
    </row>
    <row r="61" spans="1:7" ht="45" customHeight="1">
      <c r="A61" s="4">
        <v>58</v>
      </c>
      <c r="B61" s="3"/>
      <c r="C61" s="5"/>
      <c r="D61" s="57"/>
      <c r="E61" s="57"/>
      <c r="F61" s="38"/>
      <c r="G61" s="43"/>
    </row>
    <row r="62" spans="1:7" ht="47.25" customHeight="1">
      <c r="A62" s="4">
        <v>59</v>
      </c>
      <c r="B62" s="3" t="s">
        <v>89</v>
      </c>
      <c r="C62" s="5" t="s">
        <v>5</v>
      </c>
      <c r="D62" s="79" t="s">
        <v>235</v>
      </c>
      <c r="E62" s="80"/>
      <c r="F62" s="2"/>
      <c r="G62" s="43"/>
    </row>
    <row r="63" spans="1:7" ht="15.75">
      <c r="A63" s="4">
        <v>60</v>
      </c>
      <c r="B63" s="7" t="s">
        <v>62</v>
      </c>
      <c r="C63" s="5" t="s">
        <v>5</v>
      </c>
      <c r="D63" s="81" t="s">
        <v>272</v>
      </c>
      <c r="E63" s="82"/>
      <c r="F63" s="39"/>
      <c r="G63" s="43"/>
    </row>
    <row r="64" spans="1:7" ht="15.75">
      <c r="A64" s="4">
        <v>61</v>
      </c>
      <c r="B64" s="7" t="s">
        <v>90</v>
      </c>
      <c r="C64" s="5" t="s">
        <v>18</v>
      </c>
      <c r="D64" s="57">
        <v>0.14</v>
      </c>
      <c r="E64" s="57">
        <v>0.14</v>
      </c>
      <c r="F64" s="38">
        <v>2657.8</v>
      </c>
      <c r="G64" s="30">
        <f>(D64*6+E64*6)*F64</f>
        <v>4465.104000000001</v>
      </c>
    </row>
    <row r="65" spans="1:7" ht="114" customHeight="1">
      <c r="A65" s="4">
        <v>62</v>
      </c>
      <c r="B65" s="3" t="s">
        <v>170</v>
      </c>
      <c r="C65" s="5" t="s">
        <v>5</v>
      </c>
      <c r="D65" s="81" t="s">
        <v>278</v>
      </c>
      <c r="E65" s="78"/>
      <c r="F65" s="38"/>
      <c r="G65" s="43"/>
    </row>
    <row r="66" spans="1:7" ht="31.5" customHeight="1">
      <c r="A66" s="4">
        <v>63</v>
      </c>
      <c r="B66" s="3" t="s">
        <v>171</v>
      </c>
      <c r="C66" s="5" t="s">
        <v>5</v>
      </c>
      <c r="D66" s="77" t="s">
        <v>236</v>
      </c>
      <c r="E66" s="78"/>
      <c r="F66" s="38"/>
      <c r="G66" s="43"/>
    </row>
    <row r="67" spans="1:7" ht="15.75">
      <c r="A67" s="4">
        <v>64</v>
      </c>
      <c r="B67" s="3" t="s">
        <v>91</v>
      </c>
      <c r="C67" s="5" t="s">
        <v>5</v>
      </c>
      <c r="D67" s="77" t="s">
        <v>225</v>
      </c>
      <c r="E67" s="78"/>
      <c r="F67" s="38"/>
      <c r="G67" s="43"/>
    </row>
    <row r="68" spans="1:7" ht="15.75">
      <c r="A68" s="4">
        <v>65</v>
      </c>
      <c r="B68" s="3"/>
      <c r="C68" s="5"/>
      <c r="D68" s="57"/>
      <c r="E68" s="57"/>
      <c r="F68" s="38"/>
      <c r="G68" s="43"/>
    </row>
    <row r="69" spans="1:7" ht="31.5" customHeight="1">
      <c r="A69" s="4">
        <v>66</v>
      </c>
      <c r="B69" s="3" t="s">
        <v>89</v>
      </c>
      <c r="C69" s="5" t="s">
        <v>5</v>
      </c>
      <c r="D69" s="79" t="s">
        <v>237</v>
      </c>
      <c r="E69" s="80"/>
      <c r="F69" s="2"/>
      <c r="G69" s="43"/>
    </row>
    <row r="70" spans="1:7" ht="15.75">
      <c r="A70" s="4">
        <v>67</v>
      </c>
      <c r="B70" s="7" t="s">
        <v>62</v>
      </c>
      <c r="C70" s="5" t="s">
        <v>5</v>
      </c>
      <c r="D70" s="81" t="s">
        <v>272</v>
      </c>
      <c r="E70" s="82"/>
      <c r="F70" s="38"/>
      <c r="G70" s="43"/>
    </row>
    <row r="71" spans="1:7" ht="15.75">
      <c r="A71" s="4">
        <v>68</v>
      </c>
      <c r="B71" s="7" t="s">
        <v>90</v>
      </c>
      <c r="C71" s="5" t="s">
        <v>18</v>
      </c>
      <c r="D71" s="57">
        <v>0.04</v>
      </c>
      <c r="E71" s="57">
        <v>0.04</v>
      </c>
      <c r="F71" s="38">
        <v>2657.8</v>
      </c>
      <c r="G71" s="30">
        <f>(D71*6+E71*6)*F71</f>
        <v>1275.7440000000001</v>
      </c>
    </row>
    <row r="72" spans="1:7" ht="100.5" customHeight="1">
      <c r="A72" s="4">
        <v>69</v>
      </c>
      <c r="B72" s="3" t="s">
        <v>170</v>
      </c>
      <c r="C72" s="5" t="s">
        <v>5</v>
      </c>
      <c r="D72" s="81" t="s">
        <v>278</v>
      </c>
      <c r="E72" s="78"/>
      <c r="F72" s="38"/>
      <c r="G72" s="43"/>
    </row>
    <row r="73" spans="1:7" ht="15.75">
      <c r="A73" s="4">
        <v>70</v>
      </c>
      <c r="B73" s="3" t="s">
        <v>171</v>
      </c>
      <c r="C73" s="5" t="s">
        <v>5</v>
      </c>
      <c r="D73" s="77" t="s">
        <v>238</v>
      </c>
      <c r="E73" s="78"/>
      <c r="F73" s="38"/>
      <c r="G73" s="43"/>
    </row>
    <row r="74" spans="1:7" ht="15.75">
      <c r="A74" s="4">
        <v>71</v>
      </c>
      <c r="B74" s="3" t="s">
        <v>91</v>
      </c>
      <c r="C74" s="5" t="s">
        <v>5</v>
      </c>
      <c r="D74" s="77" t="s">
        <v>225</v>
      </c>
      <c r="E74" s="78"/>
      <c r="F74" s="38"/>
      <c r="G74" s="43"/>
    </row>
    <row r="75" spans="1:7" ht="15.75">
      <c r="A75" s="4">
        <v>72</v>
      </c>
      <c r="B75" s="3"/>
      <c r="C75" s="5"/>
      <c r="D75" s="57"/>
      <c r="E75" s="57"/>
      <c r="F75" s="38"/>
      <c r="G75" s="43"/>
    </row>
    <row r="76" spans="1:7" ht="31.5" customHeight="1">
      <c r="A76" s="4">
        <v>73</v>
      </c>
      <c r="B76" s="3" t="s">
        <v>89</v>
      </c>
      <c r="C76" s="5" t="s">
        <v>5</v>
      </c>
      <c r="D76" s="79" t="s">
        <v>239</v>
      </c>
      <c r="E76" s="80"/>
      <c r="F76" s="2"/>
      <c r="G76" s="43"/>
    </row>
    <row r="77" spans="1:7" ht="15.75">
      <c r="A77" s="4">
        <v>74</v>
      </c>
      <c r="B77" s="7" t="s">
        <v>62</v>
      </c>
      <c r="C77" s="5" t="s">
        <v>5</v>
      </c>
      <c r="D77" s="81" t="s">
        <v>272</v>
      </c>
      <c r="E77" s="82"/>
      <c r="F77" s="39"/>
      <c r="G77" s="43"/>
    </row>
    <row r="78" spans="1:7" ht="15.75">
      <c r="A78" s="4">
        <v>75</v>
      </c>
      <c r="B78" s="7" t="s">
        <v>90</v>
      </c>
      <c r="C78" s="5" t="s">
        <v>18</v>
      </c>
      <c r="D78" s="57">
        <v>0</v>
      </c>
      <c r="E78" s="57">
        <v>0</v>
      </c>
      <c r="F78" s="38">
        <v>2657.8</v>
      </c>
      <c r="G78" s="30">
        <f>(D78*6+E78*6)*F78</f>
        <v>0</v>
      </c>
    </row>
    <row r="79" spans="1:7" ht="90.75" customHeight="1">
      <c r="A79" s="4">
        <v>76</v>
      </c>
      <c r="B79" s="3" t="s">
        <v>170</v>
      </c>
      <c r="C79" s="5" t="s">
        <v>5</v>
      </c>
      <c r="D79" s="81" t="s">
        <v>278</v>
      </c>
      <c r="E79" s="78"/>
      <c r="F79" s="38"/>
      <c r="G79" s="43"/>
    </row>
    <row r="80" spans="1:7" ht="15.75">
      <c r="A80" s="4">
        <v>77</v>
      </c>
      <c r="B80" s="3" t="s">
        <v>171</v>
      </c>
      <c r="C80" s="5" t="s">
        <v>5</v>
      </c>
      <c r="D80" s="77" t="s">
        <v>238</v>
      </c>
      <c r="E80" s="78"/>
      <c r="F80" s="38"/>
      <c r="G80" s="43"/>
    </row>
    <row r="81" spans="1:7" ht="31.5" customHeight="1">
      <c r="A81" s="4">
        <v>78</v>
      </c>
      <c r="B81" s="3" t="s">
        <v>91</v>
      </c>
      <c r="C81" s="5" t="s">
        <v>5</v>
      </c>
      <c r="D81" s="77" t="s">
        <v>222</v>
      </c>
      <c r="E81" s="78"/>
      <c r="F81" s="38"/>
      <c r="G81" s="43"/>
    </row>
    <row r="82" spans="1:7" ht="15.75">
      <c r="A82" s="4">
        <v>79</v>
      </c>
      <c r="B82" s="3"/>
      <c r="C82" s="5"/>
      <c r="D82" s="57"/>
      <c r="E82" s="57"/>
      <c r="F82" s="38"/>
      <c r="G82" s="43"/>
    </row>
    <row r="83" spans="1:7" ht="63" customHeight="1">
      <c r="A83" s="4">
        <v>80</v>
      </c>
      <c r="B83" s="3" t="s">
        <v>89</v>
      </c>
      <c r="C83" s="5" t="s">
        <v>5</v>
      </c>
      <c r="D83" s="79" t="s">
        <v>240</v>
      </c>
      <c r="E83" s="80"/>
      <c r="F83" s="2"/>
      <c r="G83" s="43"/>
    </row>
    <row r="84" spans="1:7" ht="15.75">
      <c r="A84" s="4">
        <v>81</v>
      </c>
      <c r="B84" s="7" t="s">
        <v>62</v>
      </c>
      <c r="C84" s="5" t="s">
        <v>5</v>
      </c>
      <c r="D84" s="81" t="s">
        <v>272</v>
      </c>
      <c r="E84" s="82"/>
      <c r="F84" s="39"/>
      <c r="G84" s="43"/>
    </row>
    <row r="85" spans="1:7" ht="15.75">
      <c r="A85" s="4">
        <v>82</v>
      </c>
      <c r="B85" s="7" t="s">
        <v>90</v>
      </c>
      <c r="C85" s="5" t="s">
        <v>18</v>
      </c>
      <c r="D85" s="57">
        <v>3.88</v>
      </c>
      <c r="E85" s="57">
        <v>3.88</v>
      </c>
      <c r="F85" s="38">
        <v>2657.8</v>
      </c>
      <c r="G85" s="30">
        <f>(D85*6+E85*6)*F85</f>
        <v>123747.16800000002</v>
      </c>
    </row>
    <row r="86" spans="1:7" ht="109.5" customHeight="1">
      <c r="A86" s="4">
        <v>83</v>
      </c>
      <c r="B86" s="3" t="s">
        <v>170</v>
      </c>
      <c r="C86" s="5" t="s">
        <v>5</v>
      </c>
      <c r="D86" s="81" t="s">
        <v>278</v>
      </c>
      <c r="E86" s="78"/>
      <c r="F86" s="38"/>
      <c r="G86" s="43"/>
    </row>
    <row r="87" spans="1:7" ht="15.75">
      <c r="A87" s="4">
        <v>84</v>
      </c>
      <c r="B87" s="3" t="s">
        <v>171</v>
      </c>
      <c r="C87" s="5" t="s">
        <v>5</v>
      </c>
      <c r="D87" s="77" t="s">
        <v>241</v>
      </c>
      <c r="E87" s="78"/>
      <c r="F87" s="38"/>
      <c r="G87" s="43"/>
    </row>
    <row r="88" spans="1:7" ht="15.75">
      <c r="A88" s="4">
        <v>85</v>
      </c>
      <c r="B88" s="3" t="s">
        <v>91</v>
      </c>
      <c r="C88" s="5" t="s">
        <v>5</v>
      </c>
      <c r="D88" s="77" t="s">
        <v>243</v>
      </c>
      <c r="E88" s="78"/>
      <c r="F88" s="38"/>
      <c r="G88" s="43"/>
    </row>
    <row r="89" spans="1:7" ht="15.75">
      <c r="A89" s="4">
        <v>86</v>
      </c>
      <c r="B89" s="3"/>
      <c r="C89" s="5"/>
      <c r="D89" s="57"/>
      <c r="E89" s="57"/>
      <c r="F89" s="38"/>
      <c r="G89" s="43"/>
    </row>
    <row r="90" spans="1:7" ht="47.25" customHeight="1">
      <c r="A90" s="4">
        <v>87</v>
      </c>
      <c r="B90" s="3" t="s">
        <v>89</v>
      </c>
      <c r="C90" s="5" t="s">
        <v>5</v>
      </c>
      <c r="D90" s="79" t="s">
        <v>242</v>
      </c>
      <c r="E90" s="80"/>
      <c r="F90" s="2"/>
      <c r="G90" s="43"/>
    </row>
    <row r="91" spans="1:7" ht="15.75">
      <c r="A91" s="4">
        <v>88</v>
      </c>
      <c r="B91" s="7" t="s">
        <v>62</v>
      </c>
      <c r="C91" s="5" t="s">
        <v>5</v>
      </c>
      <c r="D91" s="81" t="s">
        <v>272</v>
      </c>
      <c r="E91" s="82"/>
      <c r="F91" s="39"/>
      <c r="G91" s="43"/>
    </row>
    <row r="92" spans="1:7" ht="15.75">
      <c r="A92" s="4">
        <v>89</v>
      </c>
      <c r="B92" s="7" t="s">
        <v>90</v>
      </c>
      <c r="C92" s="5" t="s">
        <v>18</v>
      </c>
      <c r="D92" s="57">
        <v>0</v>
      </c>
      <c r="E92" s="57">
        <v>0</v>
      </c>
      <c r="F92" s="38">
        <v>2657.8</v>
      </c>
      <c r="G92" s="30">
        <f>(D92*6+E92*6)*F92</f>
        <v>0</v>
      </c>
    </row>
    <row r="93" spans="1:7" ht="88.5" customHeight="1">
      <c r="A93" s="4">
        <v>90</v>
      </c>
      <c r="B93" s="3" t="s">
        <v>170</v>
      </c>
      <c r="C93" s="5" t="s">
        <v>5</v>
      </c>
      <c r="D93" s="81" t="s">
        <v>278</v>
      </c>
      <c r="E93" s="78"/>
      <c r="F93" s="38"/>
      <c r="G93" s="43"/>
    </row>
    <row r="94" spans="1:7" ht="15.75">
      <c r="A94" s="4">
        <v>91</v>
      </c>
      <c r="B94" s="3" t="s">
        <v>171</v>
      </c>
      <c r="C94" s="5" t="s">
        <v>5</v>
      </c>
      <c r="D94" s="77" t="s">
        <v>241</v>
      </c>
      <c r="E94" s="78"/>
      <c r="F94" s="38"/>
      <c r="G94" s="43"/>
    </row>
    <row r="95" spans="1:7" ht="31.5" customHeight="1">
      <c r="A95" s="4">
        <v>92</v>
      </c>
      <c r="B95" s="3" t="s">
        <v>91</v>
      </c>
      <c r="C95" s="5" t="s">
        <v>5</v>
      </c>
      <c r="D95" s="77" t="s">
        <v>244</v>
      </c>
      <c r="E95" s="78"/>
      <c r="F95" s="38"/>
      <c r="G95" s="43"/>
    </row>
    <row r="96" spans="1:7" ht="59.25" customHeight="1">
      <c r="A96" s="4">
        <v>93</v>
      </c>
      <c r="B96" s="3" t="s">
        <v>89</v>
      </c>
      <c r="C96" s="5" t="s">
        <v>5</v>
      </c>
      <c r="D96" s="86" t="s">
        <v>279</v>
      </c>
      <c r="E96" s="80"/>
      <c r="F96" s="2"/>
      <c r="G96" s="43"/>
    </row>
    <row r="97" spans="1:7" ht="15.75">
      <c r="A97" s="4">
        <v>94</v>
      </c>
      <c r="B97" s="7" t="s">
        <v>62</v>
      </c>
      <c r="C97" s="5" t="s">
        <v>5</v>
      </c>
      <c r="D97" s="81" t="s">
        <v>272</v>
      </c>
      <c r="E97" s="82"/>
      <c r="F97" s="39"/>
      <c r="G97" s="43"/>
    </row>
    <row r="98" spans="1:7" ht="15.75">
      <c r="A98" s="4">
        <v>95</v>
      </c>
      <c r="B98" s="7" t="s">
        <v>90</v>
      </c>
      <c r="C98" s="5" t="s">
        <v>18</v>
      </c>
      <c r="D98" s="57">
        <v>1.31</v>
      </c>
      <c r="E98" s="57">
        <v>1.45</v>
      </c>
      <c r="F98" s="38">
        <v>2657.8</v>
      </c>
      <c r="G98" s="30">
        <f>(D98*6+E98*6)*F98</f>
        <v>44013.168</v>
      </c>
    </row>
    <row r="99" spans="1:7" ht="110.25" customHeight="1">
      <c r="A99" s="4">
        <v>96</v>
      </c>
      <c r="B99" s="3" t="s">
        <v>170</v>
      </c>
      <c r="C99" s="5" t="s">
        <v>5</v>
      </c>
      <c r="D99" s="81" t="s">
        <v>278</v>
      </c>
      <c r="E99" s="78"/>
      <c r="F99" s="38"/>
      <c r="G99" s="43"/>
    </row>
    <row r="100" spans="1:7" ht="15.75">
      <c r="A100" s="4">
        <v>97</v>
      </c>
      <c r="B100" s="3" t="s">
        <v>171</v>
      </c>
      <c r="C100" s="5" t="s">
        <v>5</v>
      </c>
      <c r="D100" s="77" t="s">
        <v>241</v>
      </c>
      <c r="E100" s="78"/>
      <c r="F100" s="38"/>
      <c r="G100" s="43"/>
    </row>
    <row r="101" spans="1:7" ht="15.75">
      <c r="A101" s="4">
        <v>98</v>
      </c>
      <c r="B101" s="3" t="s">
        <v>91</v>
      </c>
      <c r="C101" s="5" t="s">
        <v>5</v>
      </c>
      <c r="D101" s="81" t="s">
        <v>222</v>
      </c>
      <c r="E101" s="78"/>
      <c r="F101" s="38"/>
      <c r="G101" s="43"/>
    </row>
  </sheetData>
  <sheetProtection/>
  <mergeCells count="72">
    <mergeCell ref="D99:E99"/>
    <mergeCell ref="D100:E100"/>
    <mergeCell ref="D101:E101"/>
    <mergeCell ref="D44:E44"/>
    <mergeCell ref="D83:E83"/>
    <mergeCell ref="D81:E81"/>
    <mergeCell ref="D80:E80"/>
    <mergeCell ref="D73:E73"/>
    <mergeCell ref="D33:E33"/>
    <mergeCell ref="D30:E30"/>
    <mergeCell ref="D31:E31"/>
    <mergeCell ref="D45:E45"/>
    <mergeCell ref="D96:E96"/>
    <mergeCell ref="D97:E97"/>
    <mergeCell ref="D10:E10"/>
    <mergeCell ref="D43:E43"/>
    <mergeCell ref="D60:E60"/>
    <mergeCell ref="D59:E59"/>
    <mergeCell ref="D55:E55"/>
    <mergeCell ref="D56:E56"/>
    <mergeCell ref="D51:E51"/>
    <mergeCell ref="D47:E47"/>
    <mergeCell ref="D40:E40"/>
    <mergeCell ref="D37:E37"/>
    <mergeCell ref="B1:D1"/>
    <mergeCell ref="D4:E4"/>
    <mergeCell ref="D5:E5"/>
    <mergeCell ref="D6:E6"/>
    <mergeCell ref="D8:E8"/>
    <mergeCell ref="D9:E9"/>
    <mergeCell ref="D12:E12"/>
    <mergeCell ref="D13:E13"/>
    <mergeCell ref="D15:E15"/>
    <mergeCell ref="D16:E16"/>
    <mergeCell ref="D20:E20"/>
    <mergeCell ref="D19:E19"/>
    <mergeCell ref="D17:E17"/>
    <mergeCell ref="D22:E22"/>
    <mergeCell ref="D27:E27"/>
    <mergeCell ref="D29:E29"/>
    <mergeCell ref="D34:E34"/>
    <mergeCell ref="D36:E36"/>
    <mergeCell ref="D41:E41"/>
    <mergeCell ref="D26:E26"/>
    <mergeCell ref="D23:E23"/>
    <mergeCell ref="D24:E24"/>
    <mergeCell ref="D38:E38"/>
    <mergeCell ref="D58:E58"/>
    <mergeCell ref="D63:E63"/>
    <mergeCell ref="D65:E65"/>
    <mergeCell ref="D70:E70"/>
    <mergeCell ref="D48:E48"/>
    <mergeCell ref="D50:E50"/>
    <mergeCell ref="D52:E52"/>
    <mergeCell ref="D72:E72"/>
    <mergeCell ref="D77:E77"/>
    <mergeCell ref="D69:E69"/>
    <mergeCell ref="D67:E67"/>
    <mergeCell ref="D66:E66"/>
    <mergeCell ref="D62:E62"/>
    <mergeCell ref="D74:E74"/>
    <mergeCell ref="D76:E76"/>
    <mergeCell ref="D95:E95"/>
    <mergeCell ref="D90:E90"/>
    <mergeCell ref="D88:E88"/>
    <mergeCell ref="D87:E87"/>
    <mergeCell ref="D79:E79"/>
    <mergeCell ref="D84:E84"/>
    <mergeCell ref="D86:E86"/>
    <mergeCell ref="D91:E91"/>
    <mergeCell ref="D93:E93"/>
    <mergeCell ref="D94:E94"/>
  </mergeCells>
  <printOptions/>
  <pageMargins left="0" right="0" top="0" bottom="0" header="0.31496062992125984" footer="0.31496062992125984"/>
  <pageSetup fitToHeight="1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zoomScalePageLayoutView="0" workbookViewId="0" topLeftCell="A73">
      <selection activeCell="D70" sqref="D70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19" customFormat="1" ht="24.75" customHeight="1">
      <c r="B1" s="83" t="s">
        <v>249</v>
      </c>
      <c r="C1" s="83"/>
      <c r="D1" s="83"/>
    </row>
    <row r="2" spans="2:4" ht="24.75" customHeight="1">
      <c r="B2" s="15" t="s">
        <v>314</v>
      </c>
      <c r="C2" s="22"/>
      <c r="D2" s="22"/>
    </row>
    <row r="3" spans="1:4" ht="34.5" customHeight="1">
      <c r="A3" s="41" t="s">
        <v>0</v>
      </c>
      <c r="B3" s="41" t="s">
        <v>1</v>
      </c>
      <c r="C3" s="41" t="s">
        <v>2</v>
      </c>
      <c r="D3" s="58" t="s">
        <v>3</v>
      </c>
    </row>
    <row r="4" spans="1:256" s="6" customFormat="1" ht="15.75">
      <c r="A4" s="59">
        <v>1</v>
      </c>
      <c r="B4" s="60" t="s">
        <v>4</v>
      </c>
      <c r="C4" s="61" t="s">
        <v>5</v>
      </c>
      <c r="D4" s="61" t="str">
        <f>'[1]2.1'!D6</f>
        <v>27.03.2018 г.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s="6" customFormat="1" ht="15.75">
      <c r="A5" s="59">
        <v>2</v>
      </c>
      <c r="B5" s="63" t="s">
        <v>92</v>
      </c>
      <c r="C5" s="61" t="s">
        <v>5</v>
      </c>
      <c r="D5" s="64" t="s">
        <v>200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s="6" customFormat="1" ht="15.75">
      <c r="A6" s="59">
        <v>3</v>
      </c>
      <c r="B6" s="63" t="s">
        <v>92</v>
      </c>
      <c r="C6" s="61"/>
      <c r="D6" s="64" t="s">
        <v>207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s="6" customFormat="1" ht="15.75">
      <c r="A7" s="59">
        <v>4</v>
      </c>
      <c r="B7" s="63" t="s">
        <v>93</v>
      </c>
      <c r="C7" s="61" t="s">
        <v>5</v>
      </c>
      <c r="D7" s="64" t="s">
        <v>208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s="6" customFormat="1" ht="15.75">
      <c r="A8" s="59">
        <v>5</v>
      </c>
      <c r="B8" s="63" t="s">
        <v>62</v>
      </c>
      <c r="C8" s="61" t="s">
        <v>5</v>
      </c>
      <c r="D8" s="61" t="s">
        <v>32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s="6" customFormat="1" ht="31.5">
      <c r="A9" s="59">
        <v>6</v>
      </c>
      <c r="B9" s="63" t="s">
        <v>292</v>
      </c>
      <c r="C9" s="61" t="s">
        <v>263</v>
      </c>
      <c r="D9" s="61">
        <v>32.76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s="6" customFormat="1" ht="15.75">
      <c r="A10" s="59">
        <v>7</v>
      </c>
      <c r="B10" s="63" t="s">
        <v>271</v>
      </c>
      <c r="C10" s="61" t="s">
        <v>263</v>
      </c>
      <c r="D10" s="61">
        <v>27.86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s="6" customFormat="1" ht="15.75">
      <c r="A11" s="59">
        <v>8</v>
      </c>
      <c r="B11" s="63" t="s">
        <v>95</v>
      </c>
      <c r="C11" s="61" t="s">
        <v>5</v>
      </c>
      <c r="D11" s="61" t="s">
        <v>210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s="6" customFormat="1" ht="15.75">
      <c r="A12" s="59">
        <v>9</v>
      </c>
      <c r="B12" s="63" t="s">
        <v>96</v>
      </c>
      <c r="C12" s="61" t="s">
        <v>5</v>
      </c>
      <c r="D12" s="61" t="s">
        <v>218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6" customFormat="1" ht="31.5">
      <c r="A13" s="59">
        <v>10</v>
      </c>
      <c r="B13" s="63" t="s">
        <v>97</v>
      </c>
      <c r="C13" s="61" t="s">
        <v>5</v>
      </c>
      <c r="D13" s="65" t="s">
        <v>293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6" customFormat="1" ht="15.75">
      <c r="A14" s="59">
        <v>11</v>
      </c>
      <c r="B14" s="63" t="s">
        <v>98</v>
      </c>
      <c r="C14" s="61" t="s">
        <v>5</v>
      </c>
      <c r="D14" s="61" t="s">
        <v>262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6" customFormat="1" ht="31.5">
      <c r="A15" s="59">
        <v>12</v>
      </c>
      <c r="B15" s="63" t="s">
        <v>294</v>
      </c>
      <c r="C15" s="61" t="s">
        <v>264</v>
      </c>
      <c r="D15" s="61">
        <v>4.4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s="6" customFormat="1" ht="31.5">
      <c r="A16" s="59">
        <v>13</v>
      </c>
      <c r="B16" s="63" t="s">
        <v>295</v>
      </c>
      <c r="C16" s="61" t="s">
        <v>264</v>
      </c>
      <c r="D16" s="61">
        <v>3.2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ht="31.5">
      <c r="A17" s="59">
        <v>14</v>
      </c>
      <c r="B17" s="63" t="s">
        <v>211</v>
      </c>
      <c r="C17" s="61" t="s">
        <v>264</v>
      </c>
      <c r="D17" s="61">
        <v>7.6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47.25">
      <c r="A18" s="59">
        <v>15</v>
      </c>
      <c r="B18" s="63" t="s">
        <v>212</v>
      </c>
      <c r="C18" s="61" t="s">
        <v>261</v>
      </c>
      <c r="D18" s="61">
        <v>0.012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85.5">
      <c r="A19" s="59">
        <v>16</v>
      </c>
      <c r="B19" s="63" t="s">
        <v>99</v>
      </c>
      <c r="C19" s="61" t="s">
        <v>5</v>
      </c>
      <c r="D19" s="67" t="s">
        <v>296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5.75">
      <c r="A20" s="59">
        <v>17</v>
      </c>
      <c r="B20" s="60" t="s">
        <v>92</v>
      </c>
      <c r="C20" s="61" t="s">
        <v>5</v>
      </c>
      <c r="D20" s="68" t="s">
        <v>200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5.75">
      <c r="A21" s="59">
        <v>18</v>
      </c>
      <c r="B21" s="63" t="s">
        <v>92</v>
      </c>
      <c r="C21" s="61"/>
      <c r="D21" s="64" t="s">
        <v>207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5.75">
      <c r="A22" s="59">
        <v>19</v>
      </c>
      <c r="B22" s="63" t="s">
        <v>93</v>
      </c>
      <c r="C22" s="61" t="s">
        <v>5</v>
      </c>
      <c r="D22" s="64" t="s">
        <v>208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5.75">
      <c r="A23" s="59">
        <v>20</v>
      </c>
      <c r="B23" s="63" t="s">
        <v>62</v>
      </c>
      <c r="C23" s="61" t="s">
        <v>5</v>
      </c>
      <c r="D23" s="61" t="s">
        <v>32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5.75">
      <c r="A24" s="59">
        <v>21</v>
      </c>
      <c r="B24" s="63" t="s">
        <v>297</v>
      </c>
      <c r="C24" s="61" t="s">
        <v>263</v>
      </c>
      <c r="D24" s="61">
        <v>32.76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5.75">
      <c r="A25" s="59">
        <v>22</v>
      </c>
      <c r="B25" s="63" t="s">
        <v>209</v>
      </c>
      <c r="C25" s="61" t="s">
        <v>263</v>
      </c>
      <c r="D25" s="69">
        <v>27.86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5.75">
      <c r="A26" s="59">
        <v>23</v>
      </c>
      <c r="B26" s="63" t="s">
        <v>95</v>
      </c>
      <c r="C26" s="61" t="s">
        <v>5</v>
      </c>
      <c r="D26" s="61" t="s">
        <v>210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5.75">
      <c r="A27" s="59">
        <v>24</v>
      </c>
      <c r="B27" s="63" t="s">
        <v>96</v>
      </c>
      <c r="C27" s="61" t="s">
        <v>5</v>
      </c>
      <c r="D27" s="61" t="s">
        <v>219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31.5">
      <c r="A28" s="59">
        <v>25</v>
      </c>
      <c r="B28" s="63" t="s">
        <v>97</v>
      </c>
      <c r="C28" s="61" t="s">
        <v>5</v>
      </c>
      <c r="D28" s="70" t="s">
        <v>293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5.75">
      <c r="A29" s="59">
        <v>26</v>
      </c>
      <c r="B29" s="63" t="s">
        <v>98</v>
      </c>
      <c r="C29" s="61" t="s">
        <v>5</v>
      </c>
      <c r="D29" s="61" t="s">
        <v>260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31.5">
      <c r="A30" s="59">
        <v>27</v>
      </c>
      <c r="B30" s="63" t="s">
        <v>294</v>
      </c>
      <c r="C30" s="61" t="s">
        <v>264</v>
      </c>
      <c r="D30" s="61">
        <v>4.4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31.5">
      <c r="A31" s="59">
        <v>28</v>
      </c>
      <c r="B31" s="63" t="s">
        <v>295</v>
      </c>
      <c r="C31" s="61" t="s">
        <v>264</v>
      </c>
      <c r="D31" s="61">
        <v>3.2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31.5">
      <c r="A32" s="59">
        <v>29</v>
      </c>
      <c r="B32" s="63" t="s">
        <v>211</v>
      </c>
      <c r="C32" s="61" t="s">
        <v>264</v>
      </c>
      <c r="D32" s="61">
        <v>7.6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85.5">
      <c r="A33" s="59">
        <v>30</v>
      </c>
      <c r="B33" s="63" t="s">
        <v>99</v>
      </c>
      <c r="C33" s="61" t="s">
        <v>5</v>
      </c>
      <c r="D33" s="67" t="s">
        <v>296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5.75">
      <c r="A34" s="59">
        <v>31</v>
      </c>
      <c r="B34" s="60" t="s">
        <v>92</v>
      </c>
      <c r="C34" s="61" t="s">
        <v>5</v>
      </c>
      <c r="D34" s="64" t="s">
        <v>298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5.75">
      <c r="A35" s="59">
        <v>32</v>
      </c>
      <c r="B35" s="60" t="s">
        <v>93</v>
      </c>
      <c r="C35" s="61" t="s">
        <v>5</v>
      </c>
      <c r="D35" s="64" t="s">
        <v>299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5.75">
      <c r="A36" s="59">
        <v>33</v>
      </c>
      <c r="B36" s="63" t="s">
        <v>62</v>
      </c>
      <c r="C36" s="61" t="s">
        <v>5</v>
      </c>
      <c r="D36" s="64" t="s">
        <v>265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5.75">
      <c r="A37" s="59">
        <v>34</v>
      </c>
      <c r="B37" s="63" t="s">
        <v>94</v>
      </c>
      <c r="C37" s="61" t="s">
        <v>300</v>
      </c>
      <c r="D37" s="61">
        <v>2299.55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5.75">
      <c r="A38" s="59">
        <v>35</v>
      </c>
      <c r="B38" s="63" t="s">
        <v>95</v>
      </c>
      <c r="C38" s="61" t="s">
        <v>5</v>
      </c>
      <c r="D38" s="61" t="s">
        <v>301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5.75">
      <c r="A39" s="59">
        <v>36</v>
      </c>
      <c r="B39" s="63" t="s">
        <v>96</v>
      </c>
      <c r="C39" s="61" t="s">
        <v>5</v>
      </c>
      <c r="D39" s="61" t="s">
        <v>302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31.5">
      <c r="A40" s="59">
        <v>37</v>
      </c>
      <c r="B40" s="63" t="s">
        <v>97</v>
      </c>
      <c r="C40" s="61" t="s">
        <v>5</v>
      </c>
      <c r="D40" s="70" t="s">
        <v>303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5.75">
      <c r="A41" s="59">
        <v>38</v>
      </c>
      <c r="B41" s="63" t="s">
        <v>98</v>
      </c>
      <c r="C41" s="61" t="s">
        <v>5</v>
      </c>
      <c r="D41" s="61" t="s">
        <v>262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5.75">
      <c r="A42" s="59">
        <v>39</v>
      </c>
      <c r="B42" s="63" t="s">
        <v>172</v>
      </c>
      <c r="C42" s="61" t="s">
        <v>304</v>
      </c>
      <c r="D42" s="61">
        <v>0.061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94.5">
      <c r="A43" s="59">
        <v>40</v>
      </c>
      <c r="B43" s="63" t="s">
        <v>99</v>
      </c>
      <c r="C43" s="61" t="s">
        <v>5</v>
      </c>
      <c r="D43" s="70" t="s">
        <v>296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5.75">
      <c r="A44" s="59">
        <v>41</v>
      </c>
      <c r="B44" s="63" t="s">
        <v>92</v>
      </c>
      <c r="C44" s="61" t="s">
        <v>5</v>
      </c>
      <c r="D44" s="64" t="s">
        <v>298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5.75">
      <c r="A45" s="59">
        <v>42</v>
      </c>
      <c r="B45" s="63" t="s">
        <v>93</v>
      </c>
      <c r="C45" s="61" t="s">
        <v>5</v>
      </c>
      <c r="D45" s="64" t="s">
        <v>299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5.75">
      <c r="A46" s="59">
        <v>43</v>
      </c>
      <c r="B46" s="60" t="s">
        <v>62</v>
      </c>
      <c r="C46" s="61" t="s">
        <v>5</v>
      </c>
      <c r="D46" s="64" t="s">
        <v>265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5.75">
      <c r="A47" s="59">
        <v>44</v>
      </c>
      <c r="B47" s="63" t="s">
        <v>94</v>
      </c>
      <c r="C47" s="61" t="s">
        <v>300</v>
      </c>
      <c r="D47" s="61">
        <v>2379.59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5.75">
      <c r="A48" s="59">
        <v>45</v>
      </c>
      <c r="B48" s="63" t="s">
        <v>95</v>
      </c>
      <c r="C48" s="61" t="s">
        <v>5</v>
      </c>
      <c r="D48" s="61" t="s">
        <v>305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5.75">
      <c r="A49" s="59">
        <v>46</v>
      </c>
      <c r="B49" s="63" t="s">
        <v>96</v>
      </c>
      <c r="C49" s="61" t="s">
        <v>5</v>
      </c>
      <c r="D49" s="61" t="s">
        <v>306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31.5">
      <c r="A50" s="59">
        <v>47</v>
      </c>
      <c r="B50" s="63" t="s">
        <v>97</v>
      </c>
      <c r="C50" s="61" t="s">
        <v>5</v>
      </c>
      <c r="D50" s="67" t="s">
        <v>303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t="15.75">
      <c r="A51" s="59">
        <v>48</v>
      </c>
      <c r="B51" s="63" t="s">
        <v>98</v>
      </c>
      <c r="C51" s="61" t="s">
        <v>5</v>
      </c>
      <c r="D51" s="61" t="s">
        <v>260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5.75">
      <c r="A52" s="59">
        <v>49</v>
      </c>
      <c r="B52" s="63" t="s">
        <v>172</v>
      </c>
      <c r="C52" s="61" t="s">
        <v>304</v>
      </c>
      <c r="D52" s="61">
        <v>0.061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94.5">
      <c r="A53" s="59">
        <v>50</v>
      </c>
      <c r="B53" s="63" t="s">
        <v>99</v>
      </c>
      <c r="C53" s="61" t="s">
        <v>5</v>
      </c>
      <c r="D53" s="70" t="s">
        <v>296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5.75">
      <c r="A54" s="59">
        <v>51</v>
      </c>
      <c r="B54" s="63" t="s">
        <v>92</v>
      </c>
      <c r="C54" s="61" t="s">
        <v>5</v>
      </c>
      <c r="D54" s="64" t="s">
        <v>202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5.75">
      <c r="A55" s="59">
        <v>52</v>
      </c>
      <c r="B55" s="63" t="s">
        <v>93</v>
      </c>
      <c r="C55" s="61" t="s">
        <v>5</v>
      </c>
      <c r="D55" s="64" t="s">
        <v>299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5.75">
      <c r="A56" s="59">
        <v>53</v>
      </c>
      <c r="B56" s="63" t="s">
        <v>62</v>
      </c>
      <c r="C56" s="61" t="s">
        <v>5</v>
      </c>
      <c r="D56" s="64" t="s">
        <v>265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ht="15.75">
      <c r="A57" s="59">
        <v>54</v>
      </c>
      <c r="B57" s="60" t="s">
        <v>94</v>
      </c>
      <c r="C57" s="61" t="s">
        <v>307</v>
      </c>
      <c r="D57" s="61">
        <v>2299.55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ht="15.75">
      <c r="A58" s="59">
        <v>55</v>
      </c>
      <c r="B58" s="60" t="s">
        <v>94</v>
      </c>
      <c r="C58" s="61" t="s">
        <v>266</v>
      </c>
      <c r="D58" s="61">
        <v>34.49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ht="15.75">
      <c r="A59" s="59">
        <v>56</v>
      </c>
      <c r="B59" s="63" t="s">
        <v>95</v>
      </c>
      <c r="C59" s="61" t="s">
        <v>5</v>
      </c>
      <c r="D59" s="61" t="s">
        <v>308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ht="15.75">
      <c r="A60" s="59">
        <v>57</v>
      </c>
      <c r="B60" s="63" t="s">
        <v>96</v>
      </c>
      <c r="C60" s="61" t="s">
        <v>5</v>
      </c>
      <c r="D60" s="61" t="s">
        <v>302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ht="31.5">
      <c r="A61" s="59">
        <v>58</v>
      </c>
      <c r="B61" s="63" t="s">
        <v>97</v>
      </c>
      <c r="C61" s="61" t="s">
        <v>5</v>
      </c>
      <c r="D61" s="61" t="s">
        <v>309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ht="15.75">
      <c r="A62" s="59">
        <v>59</v>
      </c>
      <c r="B62" s="63" t="s">
        <v>98</v>
      </c>
      <c r="C62" s="61" t="s">
        <v>5</v>
      </c>
      <c r="D62" s="61" t="s">
        <v>262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ht="15.75">
      <c r="A63" s="59">
        <v>60</v>
      </c>
      <c r="B63" s="63" t="s">
        <v>172</v>
      </c>
      <c r="C63" s="61" t="s">
        <v>215</v>
      </c>
      <c r="D63" s="61">
        <v>0.015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ht="15.75">
      <c r="A64" s="59">
        <v>61</v>
      </c>
      <c r="B64" s="63" t="s">
        <v>214</v>
      </c>
      <c r="C64" s="61" t="s">
        <v>5</v>
      </c>
      <c r="D64" s="61" t="s">
        <v>197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ht="47.25">
      <c r="A65" s="59">
        <v>62</v>
      </c>
      <c r="B65" s="63" t="s">
        <v>99</v>
      </c>
      <c r="C65" s="61" t="s">
        <v>5</v>
      </c>
      <c r="D65" s="61" t="s">
        <v>310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ht="15.75">
      <c r="A66" s="59">
        <v>63</v>
      </c>
      <c r="B66" s="63" t="s">
        <v>92</v>
      </c>
      <c r="C66" s="61" t="s">
        <v>5</v>
      </c>
      <c r="D66" s="64" t="s">
        <v>202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ht="15.75">
      <c r="A67" s="59">
        <v>64</v>
      </c>
      <c r="B67" s="63" t="s">
        <v>93</v>
      </c>
      <c r="C67" s="61" t="s">
        <v>5</v>
      </c>
      <c r="D67" s="64" t="s">
        <v>299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ht="15.75">
      <c r="A68" s="59">
        <v>65</v>
      </c>
      <c r="B68" s="63" t="s">
        <v>62</v>
      </c>
      <c r="C68" s="61" t="s">
        <v>5</v>
      </c>
      <c r="D68" s="64" t="s">
        <v>257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  <row r="69" spans="1:256" ht="15.75">
      <c r="A69" s="59">
        <v>66</v>
      </c>
      <c r="B69" s="63" t="s">
        <v>94</v>
      </c>
      <c r="C69" s="61" t="s">
        <v>307</v>
      </c>
      <c r="D69" s="61">
        <v>2379.59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  <c r="IV69" s="66"/>
    </row>
    <row r="70" spans="1:256" ht="15.75">
      <c r="A70" s="59">
        <v>67</v>
      </c>
      <c r="B70" s="63" t="s">
        <v>94</v>
      </c>
      <c r="C70" s="61" t="s">
        <v>266</v>
      </c>
      <c r="D70" s="61">
        <v>35.69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  <c r="IV70" s="66"/>
    </row>
    <row r="71" spans="1:256" ht="15.75">
      <c r="A71" s="59">
        <v>68</v>
      </c>
      <c r="B71" s="60" t="s">
        <v>95</v>
      </c>
      <c r="C71" s="61" t="s">
        <v>5</v>
      </c>
      <c r="D71" s="61" t="s">
        <v>305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  <c r="IT71" s="66"/>
      <c r="IU71" s="66"/>
      <c r="IV71" s="66"/>
    </row>
    <row r="72" spans="1:256" ht="15.75">
      <c r="A72" s="59">
        <v>69</v>
      </c>
      <c r="B72" s="63" t="s">
        <v>96</v>
      </c>
      <c r="C72" s="61" t="s">
        <v>5</v>
      </c>
      <c r="D72" s="61" t="s">
        <v>306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  <c r="IR72" s="66"/>
      <c r="IS72" s="66"/>
      <c r="IT72" s="66"/>
      <c r="IU72" s="66"/>
      <c r="IV72" s="66"/>
    </row>
    <row r="73" spans="1:256" ht="31.5">
      <c r="A73" s="59">
        <v>70</v>
      </c>
      <c r="B73" s="63" t="s">
        <v>97</v>
      </c>
      <c r="C73" s="61" t="s">
        <v>5</v>
      </c>
      <c r="D73" s="61" t="s">
        <v>213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  <c r="IP73" s="66"/>
      <c r="IQ73" s="66"/>
      <c r="IR73" s="66"/>
      <c r="IS73" s="66"/>
      <c r="IT73" s="66"/>
      <c r="IU73" s="66"/>
      <c r="IV73" s="66"/>
    </row>
    <row r="74" spans="1:256" ht="15.75">
      <c r="A74" s="59">
        <v>71</v>
      </c>
      <c r="B74" s="63" t="s">
        <v>98</v>
      </c>
      <c r="C74" s="61" t="s">
        <v>5</v>
      </c>
      <c r="D74" s="61" t="s">
        <v>260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  <c r="IO74" s="66"/>
      <c r="IP74" s="66"/>
      <c r="IQ74" s="66"/>
      <c r="IR74" s="66"/>
      <c r="IS74" s="66"/>
      <c r="IT74" s="66"/>
      <c r="IU74" s="66"/>
      <c r="IV74" s="66"/>
    </row>
    <row r="75" spans="1:256" ht="15.75">
      <c r="A75" s="59">
        <v>72</v>
      </c>
      <c r="B75" s="63" t="s">
        <v>172</v>
      </c>
      <c r="C75" s="61" t="s">
        <v>215</v>
      </c>
      <c r="D75" s="71">
        <v>0.015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  <c r="IV75" s="66"/>
    </row>
    <row r="76" spans="1:256" ht="15.75">
      <c r="A76" s="59">
        <v>73</v>
      </c>
      <c r="B76" s="63" t="s">
        <v>173</v>
      </c>
      <c r="C76" s="61" t="s">
        <v>5</v>
      </c>
      <c r="D76" s="61" t="s">
        <v>197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  <c r="IV76" s="66"/>
    </row>
    <row r="77" spans="1:256" ht="47.25">
      <c r="A77" s="59">
        <v>74</v>
      </c>
      <c r="B77" s="63" t="s">
        <v>99</v>
      </c>
      <c r="C77" s="61" t="s">
        <v>5</v>
      </c>
      <c r="D77" s="61" t="s">
        <v>310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  <c r="IT77" s="66"/>
      <c r="IU77" s="66"/>
      <c r="IV77" s="66"/>
    </row>
    <row r="78" spans="1:256" ht="15.75">
      <c r="A78" s="59">
        <v>75</v>
      </c>
      <c r="B78" s="63" t="s">
        <v>92</v>
      </c>
      <c r="C78" s="61" t="s">
        <v>5</v>
      </c>
      <c r="D78" s="64" t="s">
        <v>203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  <c r="IV78" s="66"/>
    </row>
    <row r="79" spans="1:256" ht="15.75">
      <c r="A79" s="59">
        <v>76</v>
      </c>
      <c r="B79" s="63" t="s">
        <v>93</v>
      </c>
      <c r="C79" s="61" t="s">
        <v>5</v>
      </c>
      <c r="D79" s="64" t="s">
        <v>216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</row>
    <row r="80" spans="1:256" ht="15.75">
      <c r="A80" s="59">
        <v>77</v>
      </c>
      <c r="B80" s="63" t="s">
        <v>62</v>
      </c>
      <c r="C80" s="61" t="s">
        <v>5</v>
      </c>
      <c r="D80" s="61" t="s">
        <v>269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</row>
    <row r="81" spans="1:256" ht="15.75">
      <c r="A81" s="59">
        <v>78</v>
      </c>
      <c r="B81" s="63" t="s">
        <v>94</v>
      </c>
      <c r="C81" s="61" t="s">
        <v>270</v>
      </c>
      <c r="D81" s="61">
        <v>3.37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</row>
    <row r="82" spans="1:256" ht="15.75">
      <c r="A82" s="59">
        <v>79</v>
      </c>
      <c r="B82" s="63" t="s">
        <v>95</v>
      </c>
      <c r="C82" s="61" t="s">
        <v>5</v>
      </c>
      <c r="D82" s="61" t="s">
        <v>267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  <c r="IV82" s="66"/>
    </row>
    <row r="83" spans="1:256" ht="31.5">
      <c r="A83" s="59">
        <v>80</v>
      </c>
      <c r="B83" s="60" t="s">
        <v>96</v>
      </c>
      <c r="C83" s="61" t="s">
        <v>5</v>
      </c>
      <c r="D83" s="61" t="s">
        <v>311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  <c r="IS83" s="66"/>
      <c r="IT83" s="66"/>
      <c r="IU83" s="66"/>
      <c r="IV83" s="66"/>
    </row>
    <row r="84" spans="1:256" ht="31.5">
      <c r="A84" s="59">
        <v>81</v>
      </c>
      <c r="B84" s="63" t="s">
        <v>97</v>
      </c>
      <c r="C84" s="61" t="s">
        <v>5</v>
      </c>
      <c r="D84" s="61" t="s">
        <v>312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  <c r="IV84" s="66"/>
    </row>
    <row r="85" spans="1:256" ht="15.75">
      <c r="A85" s="59">
        <v>82</v>
      </c>
      <c r="B85" s="63" t="s">
        <v>98</v>
      </c>
      <c r="C85" s="61" t="s">
        <v>5</v>
      </c>
      <c r="D85" s="61" t="s">
        <v>262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  <c r="IV85" s="66"/>
    </row>
    <row r="86" spans="1:256" ht="15.75">
      <c r="A86" s="59">
        <v>83</v>
      </c>
      <c r="B86" s="63" t="s">
        <v>172</v>
      </c>
      <c r="C86" s="61"/>
      <c r="D86" s="61" t="s">
        <v>206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  <c r="IV86" s="66"/>
    </row>
    <row r="87" spans="1:256" ht="15.75">
      <c r="A87" s="59">
        <v>84</v>
      </c>
      <c r="B87" s="63" t="s">
        <v>173</v>
      </c>
      <c r="C87" s="61" t="s">
        <v>268</v>
      </c>
      <c r="D87" s="61">
        <v>2.88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</row>
    <row r="88" spans="1:256" ht="47.25">
      <c r="A88" s="59">
        <v>85</v>
      </c>
      <c r="B88" s="63" t="s">
        <v>99</v>
      </c>
      <c r="C88" s="61" t="s">
        <v>5</v>
      </c>
      <c r="D88" s="70" t="s">
        <v>313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  <c r="IV88" s="66"/>
    </row>
    <row r="89" spans="1:256" ht="15.75">
      <c r="A89" s="59">
        <v>86</v>
      </c>
      <c r="B89" s="63" t="s">
        <v>92</v>
      </c>
      <c r="C89" s="61" t="s">
        <v>5</v>
      </c>
      <c r="D89" s="64" t="s">
        <v>203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  <c r="IV89" s="66"/>
    </row>
    <row r="90" spans="1:256" ht="15.75">
      <c r="A90" s="59">
        <v>87</v>
      </c>
      <c r="B90" s="63" t="s">
        <v>93</v>
      </c>
      <c r="C90" s="61" t="s">
        <v>5</v>
      </c>
      <c r="D90" s="64" t="s">
        <v>216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6"/>
      <c r="IM90" s="66"/>
      <c r="IN90" s="66"/>
      <c r="IO90" s="66"/>
      <c r="IP90" s="66"/>
      <c r="IQ90" s="66"/>
      <c r="IR90" s="66"/>
      <c r="IS90" s="66"/>
      <c r="IT90" s="66"/>
      <c r="IU90" s="66"/>
      <c r="IV90" s="66"/>
    </row>
    <row r="91" spans="1:256" ht="15.75">
      <c r="A91" s="59">
        <v>88</v>
      </c>
      <c r="B91" s="63" t="s">
        <v>62</v>
      </c>
      <c r="C91" s="61" t="s">
        <v>5</v>
      </c>
      <c r="D91" s="61" t="s">
        <v>269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  <c r="IQ91" s="66"/>
      <c r="IR91" s="66"/>
      <c r="IS91" s="66"/>
      <c r="IT91" s="66"/>
      <c r="IU91" s="66"/>
      <c r="IV91" s="66"/>
    </row>
    <row r="92" spans="1:256" ht="15.75">
      <c r="A92" s="59">
        <v>89</v>
      </c>
      <c r="B92" s="63" t="s">
        <v>94</v>
      </c>
      <c r="C92" s="61" t="s">
        <v>270</v>
      </c>
      <c r="D92" s="61">
        <v>3.53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  <c r="IJ92" s="66"/>
      <c r="IK92" s="66"/>
      <c r="IL92" s="66"/>
      <c r="IM92" s="66"/>
      <c r="IN92" s="66"/>
      <c r="IO92" s="66"/>
      <c r="IP92" s="66"/>
      <c r="IQ92" s="66"/>
      <c r="IR92" s="66"/>
      <c r="IS92" s="66"/>
      <c r="IT92" s="66"/>
      <c r="IU92" s="66"/>
      <c r="IV92" s="66"/>
    </row>
    <row r="93" spans="1:256" ht="15.75">
      <c r="A93" s="59">
        <v>90</v>
      </c>
      <c r="B93" s="63" t="s">
        <v>95</v>
      </c>
      <c r="C93" s="61" t="s">
        <v>5</v>
      </c>
      <c r="D93" s="61" t="s">
        <v>217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  <c r="IO93" s="66"/>
      <c r="IP93" s="66"/>
      <c r="IQ93" s="66"/>
      <c r="IR93" s="66"/>
      <c r="IS93" s="66"/>
      <c r="IT93" s="66"/>
      <c r="IU93" s="66"/>
      <c r="IV93" s="66"/>
    </row>
    <row r="94" spans="1:256" ht="15.75">
      <c r="A94" s="59">
        <v>91</v>
      </c>
      <c r="B94" s="63" t="s">
        <v>96</v>
      </c>
      <c r="C94" s="61" t="s">
        <v>5</v>
      </c>
      <c r="D94" s="61" t="s">
        <v>311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  <c r="IP94" s="66"/>
      <c r="IQ94" s="66"/>
      <c r="IR94" s="66"/>
      <c r="IS94" s="66"/>
      <c r="IT94" s="66"/>
      <c r="IU94" s="66"/>
      <c r="IV94" s="66"/>
    </row>
    <row r="95" spans="1:256" ht="31.5">
      <c r="A95" s="59">
        <v>92</v>
      </c>
      <c r="B95" s="60" t="s">
        <v>97</v>
      </c>
      <c r="C95" s="61" t="s">
        <v>5</v>
      </c>
      <c r="D95" s="61" t="s">
        <v>312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  <c r="IP95" s="66"/>
      <c r="IQ95" s="66"/>
      <c r="IR95" s="66"/>
      <c r="IS95" s="66"/>
      <c r="IT95" s="66"/>
      <c r="IU95" s="66"/>
      <c r="IV95" s="66"/>
    </row>
    <row r="96" spans="1:256" ht="15.75">
      <c r="A96" s="59">
        <v>93</v>
      </c>
      <c r="B96" s="63" t="s">
        <v>98</v>
      </c>
      <c r="C96" s="61" t="s">
        <v>5</v>
      </c>
      <c r="D96" s="64" t="s">
        <v>260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  <c r="IO96" s="66"/>
      <c r="IP96" s="66"/>
      <c r="IQ96" s="66"/>
      <c r="IR96" s="66"/>
      <c r="IS96" s="66"/>
      <c r="IT96" s="66"/>
      <c r="IU96" s="66"/>
      <c r="IV96" s="66"/>
    </row>
    <row r="97" spans="1:256" ht="15" customHeight="1">
      <c r="A97" s="59">
        <v>94</v>
      </c>
      <c r="B97" s="63" t="s">
        <v>172</v>
      </c>
      <c r="C97" s="61"/>
      <c r="D97" s="61" t="s">
        <v>206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  <c r="IV97" s="66"/>
    </row>
    <row r="98" spans="1:256" ht="33" customHeight="1">
      <c r="A98" s="59">
        <v>95</v>
      </c>
      <c r="B98" s="63" t="s">
        <v>173</v>
      </c>
      <c r="C98" s="61" t="s">
        <v>268</v>
      </c>
      <c r="D98" s="61">
        <v>2.88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  <c r="IT98" s="66"/>
      <c r="IU98" s="66"/>
      <c r="IV98" s="66"/>
    </row>
    <row r="99" spans="1:256" ht="47.25">
      <c r="A99" s="59">
        <v>96</v>
      </c>
      <c r="B99" s="63" t="s">
        <v>99</v>
      </c>
      <c r="C99" s="61" t="s">
        <v>5</v>
      </c>
      <c r="D99" s="70" t="s">
        <v>313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</row>
    <row r="100" spans="1:256" ht="15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  <c r="IT100" s="66"/>
      <c r="IU100" s="66"/>
      <c r="IV100" s="66"/>
    </row>
    <row r="101" spans="1:256" ht="15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  <c r="IJ101" s="66"/>
      <c r="IK101" s="66"/>
      <c r="IL101" s="66"/>
      <c r="IM101" s="66"/>
      <c r="IN101" s="66"/>
      <c r="IO101" s="66"/>
      <c r="IP101" s="66"/>
      <c r="IQ101" s="66"/>
      <c r="IR101" s="66"/>
      <c r="IS101" s="66"/>
      <c r="IT101" s="66"/>
      <c r="IU101" s="66"/>
      <c r="IV101" s="66"/>
    </row>
    <row r="102" spans="1:256" ht="15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  <c r="IR102" s="66"/>
      <c r="IS102" s="66"/>
      <c r="IT102" s="66"/>
      <c r="IU102" s="66"/>
      <c r="IV102" s="66"/>
    </row>
    <row r="103" spans="1:256" ht="15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  <c r="IT103" s="66"/>
      <c r="IU103" s="66"/>
      <c r="IV103" s="66"/>
    </row>
    <row r="104" spans="1:256" ht="15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  <c r="IV104" s="66"/>
    </row>
    <row r="105" spans="1:256" ht="15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  <c r="IJ105" s="66"/>
      <c r="IK105" s="66"/>
      <c r="IL105" s="66"/>
      <c r="IM105" s="66"/>
      <c r="IN105" s="66"/>
      <c r="IO105" s="66"/>
      <c r="IP105" s="66"/>
      <c r="IQ105" s="66"/>
      <c r="IR105" s="66"/>
      <c r="IS105" s="66"/>
      <c r="IT105" s="66"/>
      <c r="IU105" s="66"/>
      <c r="IV105" s="66"/>
    </row>
    <row r="106" spans="1:256" ht="15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  <c r="IJ106" s="66"/>
      <c r="IK106" s="66"/>
      <c r="IL106" s="66"/>
      <c r="IM106" s="66"/>
      <c r="IN106" s="66"/>
      <c r="IO106" s="66"/>
      <c r="IP106" s="66"/>
      <c r="IQ106" s="66"/>
      <c r="IR106" s="66"/>
      <c r="IS106" s="66"/>
      <c r="IT106" s="66"/>
      <c r="IU106" s="66"/>
      <c r="IV106" s="66"/>
    </row>
    <row r="107" spans="1:256" ht="15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  <c r="IJ107" s="66"/>
      <c r="IK107" s="66"/>
      <c r="IL107" s="66"/>
      <c r="IM107" s="66"/>
      <c r="IN107" s="66"/>
      <c r="IO107" s="66"/>
      <c r="IP107" s="66"/>
      <c r="IQ107" s="66"/>
      <c r="IR107" s="66"/>
      <c r="IS107" s="66"/>
      <c r="IT107" s="66"/>
      <c r="IU107" s="66"/>
      <c r="IV107" s="66"/>
    </row>
    <row r="108" spans="1:256" ht="15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  <c r="IJ108" s="66"/>
      <c r="IK108" s="66"/>
      <c r="IL108" s="66"/>
      <c r="IM108" s="66"/>
      <c r="IN108" s="66"/>
      <c r="IO108" s="66"/>
      <c r="IP108" s="66"/>
      <c r="IQ108" s="66"/>
      <c r="IR108" s="66"/>
      <c r="IS108" s="66"/>
      <c r="IT108" s="66"/>
      <c r="IU108" s="66"/>
      <c r="IV108" s="66"/>
    </row>
    <row r="109" spans="1:256" ht="15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  <c r="IO109" s="66"/>
      <c r="IP109" s="66"/>
      <c r="IQ109" s="66"/>
      <c r="IR109" s="66"/>
      <c r="IS109" s="66"/>
      <c r="IT109" s="66"/>
      <c r="IU109" s="66"/>
      <c r="IV109" s="66"/>
    </row>
    <row r="110" spans="1:256" ht="15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  <c r="IO110" s="66"/>
      <c r="IP110" s="66"/>
      <c r="IQ110" s="66"/>
      <c r="IR110" s="66"/>
      <c r="IS110" s="66"/>
      <c r="IT110" s="66"/>
      <c r="IU110" s="66"/>
      <c r="IV110" s="66"/>
    </row>
    <row r="111" spans="1:256" ht="15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  <c r="IJ111" s="66"/>
      <c r="IK111" s="66"/>
      <c r="IL111" s="66"/>
      <c r="IM111" s="66"/>
      <c r="IN111" s="66"/>
      <c r="IO111" s="66"/>
      <c r="IP111" s="66"/>
      <c r="IQ111" s="66"/>
      <c r="IR111" s="66"/>
      <c r="IS111" s="66"/>
      <c r="IT111" s="66"/>
      <c r="IU111" s="66"/>
      <c r="IV111" s="66"/>
    </row>
    <row r="112" spans="1:256" ht="15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  <c r="IJ112" s="66"/>
      <c r="IK112" s="66"/>
      <c r="IL112" s="66"/>
      <c r="IM112" s="66"/>
      <c r="IN112" s="66"/>
      <c r="IO112" s="66"/>
      <c r="IP112" s="66"/>
      <c r="IQ112" s="66"/>
      <c r="IR112" s="66"/>
      <c r="IS112" s="66"/>
      <c r="IT112" s="66"/>
      <c r="IU112" s="66"/>
      <c r="IV112" s="66"/>
    </row>
    <row r="113" spans="1:256" ht="15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  <c r="IJ113" s="66"/>
      <c r="IK113" s="66"/>
      <c r="IL113" s="66"/>
      <c r="IM113" s="66"/>
      <c r="IN113" s="66"/>
      <c r="IO113" s="66"/>
      <c r="IP113" s="66"/>
      <c r="IQ113" s="66"/>
      <c r="IR113" s="66"/>
      <c r="IS113" s="66"/>
      <c r="IT113" s="66"/>
      <c r="IU113" s="66"/>
      <c r="IV113" s="66"/>
    </row>
    <row r="114" spans="1:256" ht="15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  <c r="IJ114" s="66"/>
      <c r="IK114" s="66"/>
      <c r="IL114" s="66"/>
      <c r="IM114" s="66"/>
      <c r="IN114" s="66"/>
      <c r="IO114" s="66"/>
      <c r="IP114" s="66"/>
      <c r="IQ114" s="66"/>
      <c r="IR114" s="66"/>
      <c r="IS114" s="66"/>
      <c r="IT114" s="66"/>
      <c r="IU114" s="66"/>
      <c r="IV114" s="66"/>
    </row>
    <row r="115" spans="1:256" ht="15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  <c r="IJ115" s="66"/>
      <c r="IK115" s="66"/>
      <c r="IL115" s="66"/>
      <c r="IM115" s="66"/>
      <c r="IN115" s="66"/>
      <c r="IO115" s="66"/>
      <c r="IP115" s="66"/>
      <c r="IQ115" s="66"/>
      <c r="IR115" s="66"/>
      <c r="IS115" s="66"/>
      <c r="IT115" s="66"/>
      <c r="IU115" s="66"/>
      <c r="IV115" s="66"/>
    </row>
    <row r="116" spans="1:256" ht="15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  <c r="IJ116" s="66"/>
      <c r="IK116" s="66"/>
      <c r="IL116" s="66"/>
      <c r="IM116" s="66"/>
      <c r="IN116" s="66"/>
      <c r="IO116" s="66"/>
      <c r="IP116" s="66"/>
      <c r="IQ116" s="66"/>
      <c r="IR116" s="66"/>
      <c r="IS116" s="66"/>
      <c r="IT116" s="66"/>
      <c r="IU116" s="66"/>
      <c r="IV116" s="66"/>
    </row>
    <row r="117" spans="1:256" ht="15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  <c r="IJ117" s="66"/>
      <c r="IK117" s="66"/>
      <c r="IL117" s="66"/>
      <c r="IM117" s="66"/>
      <c r="IN117" s="66"/>
      <c r="IO117" s="66"/>
      <c r="IP117" s="66"/>
      <c r="IQ117" s="66"/>
      <c r="IR117" s="66"/>
      <c r="IS117" s="66"/>
      <c r="IT117" s="66"/>
      <c r="IU117" s="66"/>
      <c r="IV117" s="66"/>
    </row>
    <row r="118" spans="1:256" ht="15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  <c r="IJ118" s="66"/>
      <c r="IK118" s="66"/>
      <c r="IL118" s="66"/>
      <c r="IM118" s="66"/>
      <c r="IN118" s="66"/>
      <c r="IO118" s="66"/>
      <c r="IP118" s="66"/>
      <c r="IQ118" s="66"/>
      <c r="IR118" s="66"/>
      <c r="IS118" s="66"/>
      <c r="IT118" s="66"/>
      <c r="IU118" s="66"/>
      <c r="IV118" s="66"/>
    </row>
    <row r="119" spans="1:256" ht="15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  <c r="IJ119" s="66"/>
      <c r="IK119" s="66"/>
      <c r="IL119" s="66"/>
      <c r="IM119" s="66"/>
      <c r="IN119" s="66"/>
      <c r="IO119" s="66"/>
      <c r="IP119" s="66"/>
      <c r="IQ119" s="66"/>
      <c r="IR119" s="66"/>
      <c r="IS119" s="66"/>
      <c r="IT119" s="66"/>
      <c r="IU119" s="66"/>
      <c r="IV119" s="66"/>
    </row>
  </sheetData>
  <sheetProtection/>
  <mergeCells count="1">
    <mergeCell ref="B1:D1"/>
  </mergeCells>
  <printOptions/>
  <pageMargins left="0.3937007874015748" right="0" top="0.3937007874015748" bottom="0" header="0.31496062992125984" footer="0.31496062992125984"/>
  <pageSetup fitToHeight="9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2:4" s="19" customFormat="1" ht="33" customHeight="1">
      <c r="B1" s="21" t="s">
        <v>251</v>
      </c>
      <c r="C1" s="21"/>
      <c r="D1" s="21"/>
    </row>
    <row r="2" spans="2:4" s="19" customFormat="1" ht="24.75" customHeight="1">
      <c r="B2" s="20" t="str">
        <f>'2.1'!B3</f>
        <v>по адресу: Московская обл., г. Щелково,  ул.  Пролетарский , д. 12Б.</v>
      </c>
      <c r="C2" s="23"/>
      <c r="D2" s="23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19.5" customHeight="1">
      <c r="A5" s="4" t="s">
        <v>9</v>
      </c>
      <c r="B5" s="7" t="s">
        <v>174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175</v>
      </c>
      <c r="C6" s="5" t="s">
        <v>5</v>
      </c>
      <c r="D6" s="5"/>
    </row>
    <row r="7" spans="1:4" s="6" customFormat="1" ht="47.25">
      <c r="A7" s="4" t="s">
        <v>11</v>
      </c>
      <c r="B7" s="7" t="s">
        <v>176</v>
      </c>
      <c r="C7" s="5" t="s">
        <v>7</v>
      </c>
      <c r="D7" s="5"/>
    </row>
    <row r="8" spans="1:4" s="6" customFormat="1" ht="51" customHeight="1">
      <c r="A8" s="76" t="s">
        <v>177</v>
      </c>
      <c r="B8" s="76"/>
      <c r="C8" s="76"/>
      <c r="D8" s="76"/>
    </row>
    <row r="9" spans="1:4" s="6" customFormat="1" ht="19.5" customHeight="1">
      <c r="A9" s="4" t="s">
        <v>12</v>
      </c>
      <c r="B9" s="7" t="s">
        <v>178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100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101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102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103</v>
      </c>
      <c r="C14" s="5" t="s">
        <v>5</v>
      </c>
      <c r="D14" s="5"/>
    </row>
    <row r="15" s="6" customFormat="1" ht="15.75"/>
  </sheetData>
  <sheetProtection/>
  <mergeCells count="1">
    <mergeCell ref="A8:D8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2:4" ht="33.75" customHeight="1">
      <c r="B1" s="87" t="s">
        <v>252</v>
      </c>
      <c r="C1" s="87"/>
      <c r="D1" s="87"/>
    </row>
    <row r="2" ht="15.75">
      <c r="B2" s="20" t="str">
        <f>'2.1'!B3</f>
        <v>по адресу: Московская обл., г. Щелково,  ул.  Пролетарский , д. 12Б.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ht="19.5" customHeight="1">
      <c r="A5" s="76" t="s">
        <v>104</v>
      </c>
      <c r="B5" s="76"/>
      <c r="C5" s="76"/>
      <c r="D5" s="76"/>
    </row>
    <row r="6" spans="1:4" ht="19.5" customHeight="1">
      <c r="A6" s="4" t="s">
        <v>9</v>
      </c>
      <c r="B6" s="3" t="s">
        <v>105</v>
      </c>
      <c r="C6" s="5" t="s">
        <v>5</v>
      </c>
      <c r="D6" s="5"/>
    </row>
    <row r="7" spans="1:4" ht="63" customHeight="1">
      <c r="A7" s="4" t="s">
        <v>10</v>
      </c>
      <c r="B7" s="3" t="s">
        <v>106</v>
      </c>
      <c r="C7" s="5" t="s">
        <v>18</v>
      </c>
      <c r="D7" s="5"/>
    </row>
    <row r="8" spans="1:4" ht="82.5" customHeight="1">
      <c r="A8" s="4" t="s">
        <v>11</v>
      </c>
      <c r="B8" s="7" t="s">
        <v>107</v>
      </c>
      <c r="C8" s="5" t="s">
        <v>5</v>
      </c>
      <c r="D8" s="5"/>
    </row>
    <row r="9" spans="1:4" ht="19.5" customHeight="1">
      <c r="A9" s="4" t="s">
        <v>12</v>
      </c>
      <c r="B9" s="7" t="s">
        <v>30</v>
      </c>
      <c r="C9" s="5" t="s">
        <v>5</v>
      </c>
      <c r="D9" s="5"/>
    </row>
  </sheetData>
  <sheetProtection/>
  <mergeCells count="2">
    <mergeCell ref="A5:D5"/>
    <mergeCell ref="B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2:4" ht="46.5" customHeight="1">
      <c r="B1" s="87" t="s">
        <v>254</v>
      </c>
      <c r="C1" s="87"/>
      <c r="D1" s="87"/>
    </row>
    <row r="2" ht="15.75">
      <c r="B2" s="20" t="str">
        <f>'2.1'!B3</f>
        <v>по адресу: Московская обл., г. Щелково,  ул.  Пролетарский , д. 12Б.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51" customHeight="1">
      <c r="A5" s="4" t="s">
        <v>9</v>
      </c>
      <c r="B5" s="7" t="s">
        <v>108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109</v>
      </c>
      <c r="C6" s="5" t="s">
        <v>5</v>
      </c>
      <c r="D6" s="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9">
      <selection activeCell="E19" sqref="E1:H16384"/>
    </sheetView>
  </sheetViews>
  <sheetFormatPr defaultColWidth="9.140625" defaultRowHeight="15"/>
  <cols>
    <col min="1" max="1" width="5.8515625" style="27" customWidth="1"/>
    <col min="2" max="2" width="49.8515625" style="55" customWidth="1"/>
    <col min="3" max="3" width="10.7109375" style="56" bestFit="1" customWidth="1"/>
    <col min="4" max="4" width="28.28125" style="56" customWidth="1"/>
    <col min="5" max="5" width="11.140625" style="26" hidden="1" customWidth="1"/>
    <col min="6" max="6" width="5.57421875" style="19" hidden="1" customWidth="1"/>
    <col min="7" max="7" width="9.00390625" style="19" hidden="1" customWidth="1"/>
    <col min="8" max="8" width="11.28125" style="19" hidden="1" customWidth="1"/>
    <col min="9" max="9" width="0" style="19" hidden="1" customWidth="1"/>
    <col min="10" max="10" width="9.140625" style="19" customWidth="1"/>
    <col min="11" max="16384" width="9.140625" style="1" customWidth="1"/>
  </cols>
  <sheetData>
    <row r="1" spans="1:4" s="19" customFormat="1" ht="36.75" customHeight="1">
      <c r="A1" s="28"/>
      <c r="B1" s="94" t="s">
        <v>253</v>
      </c>
      <c r="C1" s="94"/>
      <c r="D1" s="94"/>
    </row>
    <row r="2" spans="1:4" s="19" customFormat="1" ht="15.75">
      <c r="A2" s="28"/>
      <c r="B2" s="45" t="str">
        <f>'2.1'!B3</f>
        <v>по адресу: Московская обл., г. Щелково,  ул.  Пролетарский , д. 12Б.</v>
      </c>
      <c r="C2" s="46"/>
      <c r="D2" s="46"/>
    </row>
    <row r="3" spans="1:4" ht="35.25" customHeight="1">
      <c r="A3" s="25" t="s">
        <v>0</v>
      </c>
      <c r="B3" s="47" t="s">
        <v>1</v>
      </c>
      <c r="C3" s="48" t="s">
        <v>2</v>
      </c>
      <c r="D3" s="48" t="s">
        <v>3</v>
      </c>
    </row>
    <row r="4" spans="1:10" s="6" customFormat="1" ht="19.5" customHeight="1">
      <c r="A4" s="25">
        <v>1</v>
      </c>
      <c r="B4" s="47" t="s">
        <v>4</v>
      </c>
      <c r="C4" s="49" t="s">
        <v>5</v>
      </c>
      <c r="D4" s="50" t="s">
        <v>256</v>
      </c>
      <c r="E4" s="26"/>
      <c r="F4" s="19"/>
      <c r="G4" s="19"/>
      <c r="H4" s="19"/>
      <c r="I4" s="19"/>
      <c r="J4" s="19"/>
    </row>
    <row r="5" spans="1:10" s="6" customFormat="1" ht="19.5" customHeight="1">
      <c r="A5" s="25">
        <v>2</v>
      </c>
      <c r="B5" s="47" t="s">
        <v>110</v>
      </c>
      <c r="C5" s="49" t="s">
        <v>5</v>
      </c>
      <c r="D5" s="50">
        <v>42736</v>
      </c>
      <c r="E5" s="26"/>
      <c r="F5" s="19"/>
      <c r="G5" s="19"/>
      <c r="H5" s="19"/>
      <c r="I5" s="19"/>
      <c r="J5" s="19"/>
    </row>
    <row r="6" spans="1:10" s="6" customFormat="1" ht="19.5" customHeight="1">
      <c r="A6" s="25">
        <v>3</v>
      </c>
      <c r="B6" s="47" t="s">
        <v>111</v>
      </c>
      <c r="C6" s="49" t="s">
        <v>5</v>
      </c>
      <c r="D6" s="50">
        <v>43100</v>
      </c>
      <c r="E6" s="26"/>
      <c r="F6" s="19"/>
      <c r="G6" s="19"/>
      <c r="H6" s="19"/>
      <c r="I6" s="19"/>
      <c r="J6" s="19"/>
    </row>
    <row r="7" spans="1:10" s="6" customFormat="1" ht="30" customHeight="1">
      <c r="A7" s="25">
        <v>4</v>
      </c>
      <c r="B7" s="91" t="s">
        <v>180</v>
      </c>
      <c r="C7" s="92"/>
      <c r="D7" s="93"/>
      <c r="E7" s="26"/>
      <c r="F7" s="19"/>
      <c r="G7" s="19"/>
      <c r="H7" s="19"/>
      <c r="I7" s="19"/>
      <c r="J7" s="19"/>
    </row>
    <row r="8" spans="1:10" s="6" customFormat="1" ht="30" customHeight="1">
      <c r="A8" s="25">
        <v>5</v>
      </c>
      <c r="B8" s="47" t="s">
        <v>112</v>
      </c>
      <c r="C8" s="49" t="s">
        <v>18</v>
      </c>
      <c r="D8" s="51">
        <v>0</v>
      </c>
      <c r="E8" s="26"/>
      <c r="F8" s="19"/>
      <c r="G8" s="19"/>
      <c r="H8" s="19"/>
      <c r="I8" s="19"/>
      <c r="J8" s="19"/>
    </row>
    <row r="9" spans="1:10" s="6" customFormat="1" ht="19.5" customHeight="1">
      <c r="A9" s="25">
        <v>6</v>
      </c>
      <c r="B9" s="52" t="s">
        <v>121</v>
      </c>
      <c r="C9" s="49" t="s">
        <v>18</v>
      </c>
      <c r="D9" s="51">
        <v>0</v>
      </c>
      <c r="E9" s="26"/>
      <c r="F9" s="19"/>
      <c r="G9" s="19"/>
      <c r="H9" s="19"/>
      <c r="I9" s="19"/>
      <c r="J9" s="19"/>
    </row>
    <row r="10" spans="1:10" s="6" customFormat="1" ht="19.5" customHeight="1">
      <c r="A10" s="25">
        <v>7</v>
      </c>
      <c r="B10" s="52" t="s">
        <v>122</v>
      </c>
      <c r="C10" s="49" t="s">
        <v>18</v>
      </c>
      <c r="D10" s="51">
        <v>0</v>
      </c>
      <c r="E10" s="26"/>
      <c r="F10" s="19"/>
      <c r="G10" s="19"/>
      <c r="H10" s="19"/>
      <c r="I10" s="19"/>
      <c r="J10" s="19"/>
    </row>
    <row r="11" spans="1:10" s="6" customFormat="1" ht="47.25">
      <c r="A11" s="25">
        <v>8</v>
      </c>
      <c r="B11" s="47" t="s">
        <v>281</v>
      </c>
      <c r="C11" s="49" t="s">
        <v>18</v>
      </c>
      <c r="D11" s="54">
        <v>703213.59</v>
      </c>
      <c r="E11" s="26"/>
      <c r="F11" s="19"/>
      <c r="G11" s="19"/>
      <c r="H11" s="19"/>
      <c r="I11" s="19"/>
      <c r="J11" s="19"/>
    </row>
    <row r="12" spans="1:10" s="6" customFormat="1" ht="19.5" customHeight="1">
      <c r="A12" s="25">
        <v>9</v>
      </c>
      <c r="B12" s="52" t="s">
        <v>291</v>
      </c>
      <c r="C12" s="49" t="s">
        <v>18</v>
      </c>
      <c r="D12" s="51">
        <f>D11-D13-D14</f>
        <v>499121.1279999999</v>
      </c>
      <c r="E12" s="26"/>
      <c r="F12" s="19"/>
      <c r="G12" s="19"/>
      <c r="H12" s="19"/>
      <c r="I12" s="19"/>
      <c r="J12" s="19"/>
    </row>
    <row r="13" spans="1:10" s="6" customFormat="1" ht="19.5" customHeight="1">
      <c r="A13" s="25">
        <v>10</v>
      </c>
      <c r="B13" s="52" t="s">
        <v>123</v>
      </c>
      <c r="C13" s="49" t="s">
        <v>18</v>
      </c>
      <c r="D13" s="51">
        <v>118617.61400000003</v>
      </c>
      <c r="E13" s="26"/>
      <c r="F13" s="19"/>
      <c r="G13" s="19"/>
      <c r="H13" s="19"/>
      <c r="I13" s="19"/>
      <c r="J13" s="19"/>
    </row>
    <row r="14" spans="1:10" s="6" customFormat="1" ht="19.5" customHeight="1">
      <c r="A14" s="25">
        <v>11</v>
      </c>
      <c r="B14" s="52" t="s">
        <v>124</v>
      </c>
      <c r="C14" s="49" t="s">
        <v>18</v>
      </c>
      <c r="D14" s="51">
        <v>85474.84800000001</v>
      </c>
      <c r="E14" s="26"/>
      <c r="F14" s="19"/>
      <c r="G14" s="19"/>
      <c r="H14" s="19"/>
      <c r="I14" s="19"/>
      <c r="J14" s="19"/>
    </row>
    <row r="15" spans="1:10" s="6" customFormat="1" ht="20.25" customHeight="1">
      <c r="A15" s="25">
        <v>12</v>
      </c>
      <c r="B15" s="47" t="s">
        <v>113</v>
      </c>
      <c r="C15" s="49" t="s">
        <v>18</v>
      </c>
      <c r="D15" s="54">
        <f>SUM(D16:D20)</f>
        <v>561743.13</v>
      </c>
      <c r="E15" s="26"/>
      <c r="F15" s="19"/>
      <c r="G15" s="19"/>
      <c r="H15" s="19"/>
      <c r="I15" s="19"/>
      <c r="J15" s="19"/>
    </row>
    <row r="16" spans="1:10" s="6" customFormat="1" ht="20.25" customHeight="1">
      <c r="A16" s="25">
        <v>13</v>
      </c>
      <c r="B16" s="52" t="s">
        <v>181</v>
      </c>
      <c r="C16" s="49" t="s">
        <v>18</v>
      </c>
      <c r="D16" s="51">
        <v>561743.13</v>
      </c>
      <c r="E16" s="26"/>
      <c r="F16" s="19"/>
      <c r="G16" s="19"/>
      <c r="H16" s="19"/>
      <c r="I16" s="19"/>
      <c r="J16" s="19"/>
    </row>
    <row r="17" spans="1:10" s="6" customFormat="1" ht="20.25" customHeight="1">
      <c r="A17" s="25">
        <v>14</v>
      </c>
      <c r="B17" s="52" t="s">
        <v>182</v>
      </c>
      <c r="C17" s="49" t="s">
        <v>18</v>
      </c>
      <c r="D17" s="51">
        <v>0</v>
      </c>
      <c r="E17" s="26"/>
      <c r="F17" s="19"/>
      <c r="G17" s="19"/>
      <c r="H17" s="19"/>
      <c r="I17" s="19"/>
      <c r="J17" s="19"/>
    </row>
    <row r="18" spans="1:10" s="6" customFormat="1" ht="20.25" customHeight="1">
      <c r="A18" s="25">
        <v>15</v>
      </c>
      <c r="B18" s="52" t="s">
        <v>125</v>
      </c>
      <c r="C18" s="49" t="s">
        <v>18</v>
      </c>
      <c r="D18" s="51">
        <v>0</v>
      </c>
      <c r="E18" s="26"/>
      <c r="F18" s="19"/>
      <c r="G18" s="19"/>
      <c r="H18" s="19"/>
      <c r="I18" s="19"/>
      <c r="J18" s="19"/>
    </row>
    <row r="19" spans="1:10" s="6" customFormat="1" ht="31.5">
      <c r="A19" s="25">
        <v>16</v>
      </c>
      <c r="B19" s="52" t="s">
        <v>126</v>
      </c>
      <c r="C19" s="49" t="s">
        <v>18</v>
      </c>
      <c r="D19" s="51">
        <v>0</v>
      </c>
      <c r="E19" s="26"/>
      <c r="F19" s="19"/>
      <c r="G19" s="19"/>
      <c r="H19" s="19"/>
      <c r="I19" s="19"/>
      <c r="J19" s="19"/>
    </row>
    <row r="20" spans="1:10" s="6" customFormat="1" ht="15.75">
      <c r="A20" s="25">
        <v>17</v>
      </c>
      <c r="B20" s="52" t="s">
        <v>127</v>
      </c>
      <c r="C20" s="49" t="s">
        <v>18</v>
      </c>
      <c r="D20" s="51">
        <v>0</v>
      </c>
      <c r="E20" s="26"/>
      <c r="F20" s="19"/>
      <c r="G20" s="19"/>
      <c r="H20" s="19"/>
      <c r="I20" s="19"/>
      <c r="J20" s="19"/>
    </row>
    <row r="21" spans="1:10" s="6" customFormat="1" ht="23.25" customHeight="1">
      <c r="A21" s="25">
        <v>18</v>
      </c>
      <c r="B21" s="47" t="s">
        <v>114</v>
      </c>
      <c r="C21" s="49" t="s">
        <v>18</v>
      </c>
      <c r="D21" s="54">
        <f>D8+D15</f>
        <v>561743.13</v>
      </c>
      <c r="E21" s="26"/>
      <c r="F21" s="19"/>
      <c r="G21" s="19"/>
      <c r="H21" s="19"/>
      <c r="I21" s="19"/>
      <c r="J21" s="19"/>
    </row>
    <row r="22" spans="1:10" s="6" customFormat="1" ht="31.5">
      <c r="A22" s="25">
        <v>19</v>
      </c>
      <c r="B22" s="52" t="s">
        <v>115</v>
      </c>
      <c r="C22" s="49" t="s">
        <v>18</v>
      </c>
      <c r="D22" s="51">
        <f>D8+D13-D27</f>
        <v>11479.64400000003</v>
      </c>
      <c r="E22" s="26"/>
      <c r="F22" s="19"/>
      <c r="G22" s="19"/>
      <c r="H22" s="19"/>
      <c r="I22" s="19"/>
      <c r="J22" s="19"/>
    </row>
    <row r="23" spans="1:10" s="6" customFormat="1" ht="15.75">
      <c r="A23" s="25">
        <v>20</v>
      </c>
      <c r="B23" s="52" t="s">
        <v>119</v>
      </c>
      <c r="C23" s="49" t="s">
        <v>18</v>
      </c>
      <c r="D23" s="51">
        <v>143.47</v>
      </c>
      <c r="E23" s="26"/>
      <c r="F23" s="19"/>
      <c r="G23" s="19"/>
      <c r="H23" s="19"/>
      <c r="I23" s="19"/>
      <c r="J23" s="19"/>
    </row>
    <row r="24" spans="1:10" s="6" customFormat="1" ht="15.75">
      <c r="A24" s="25">
        <v>21</v>
      </c>
      <c r="B24" s="52" t="s">
        <v>120</v>
      </c>
      <c r="C24" s="49" t="s">
        <v>18</v>
      </c>
      <c r="D24" s="51">
        <v>141613.93</v>
      </c>
      <c r="E24" s="26"/>
      <c r="F24" s="19"/>
      <c r="G24" s="19"/>
      <c r="H24" s="19"/>
      <c r="I24" s="19"/>
      <c r="J24" s="19"/>
    </row>
    <row r="25" spans="1:10" s="6" customFormat="1" ht="34.5" customHeight="1">
      <c r="A25" s="25">
        <v>22</v>
      </c>
      <c r="B25" s="91" t="s">
        <v>255</v>
      </c>
      <c r="C25" s="92"/>
      <c r="D25" s="93"/>
      <c r="E25" s="26"/>
      <c r="F25" s="19"/>
      <c r="G25" s="19"/>
      <c r="H25" s="19"/>
      <c r="I25" s="19"/>
      <c r="J25" s="19"/>
    </row>
    <row r="26" spans="1:10" s="6" customFormat="1" ht="15.75">
      <c r="A26" s="25">
        <v>23</v>
      </c>
      <c r="B26" s="53" t="s">
        <v>220</v>
      </c>
      <c r="C26" s="49" t="s">
        <v>5</v>
      </c>
      <c r="D26" s="51">
        <v>85474.84800000001</v>
      </c>
      <c r="E26" s="26">
        <v>4.26</v>
      </c>
      <c r="F26" s="19">
        <v>4.65</v>
      </c>
      <c r="G26" s="95">
        <v>2657.8</v>
      </c>
      <c r="H26" s="95">
        <f>(E26*1+F26*6)*G26</f>
        <v>85474.84800000001</v>
      </c>
      <c r="I26" s="19"/>
      <c r="J26" s="19"/>
    </row>
    <row r="27" spans="1:10" s="6" customFormat="1" ht="19.5" customHeight="1">
      <c r="A27" s="25">
        <v>24</v>
      </c>
      <c r="B27" s="53" t="s">
        <v>223</v>
      </c>
      <c r="C27" s="49" t="s">
        <v>5</v>
      </c>
      <c r="D27" s="51">
        <v>107137.97</v>
      </c>
      <c r="E27" s="26">
        <v>6.23</v>
      </c>
      <c r="F27" s="19">
        <v>6.4</v>
      </c>
      <c r="G27" s="95">
        <v>2657.8</v>
      </c>
      <c r="H27" s="95">
        <f aca="true" t="shared" si="0" ref="H27:H37">(E27*1+F27*6)*G27</f>
        <v>118617.61400000003</v>
      </c>
      <c r="I27" s="19"/>
      <c r="J27" s="19"/>
    </row>
    <row r="28" spans="1:10" s="6" customFormat="1" ht="19.5" customHeight="1">
      <c r="A28" s="25">
        <v>25</v>
      </c>
      <c r="B28" s="53" t="s">
        <v>226</v>
      </c>
      <c r="C28" s="49" t="s">
        <v>5</v>
      </c>
      <c r="D28" s="51">
        <v>127441.51</v>
      </c>
      <c r="E28" s="26">
        <v>6.85</v>
      </c>
      <c r="F28" s="19">
        <v>6.85</v>
      </c>
      <c r="G28" s="95">
        <v>2657.8</v>
      </c>
      <c r="H28" s="95">
        <f t="shared" si="0"/>
        <v>127441.51</v>
      </c>
      <c r="I28" s="19"/>
      <c r="J28" s="19"/>
    </row>
    <row r="29" spans="1:10" s="6" customFormat="1" ht="19.5" customHeight="1">
      <c r="A29" s="25">
        <v>26</v>
      </c>
      <c r="B29" s="53" t="s">
        <v>227</v>
      </c>
      <c r="C29" s="49" t="s">
        <v>5</v>
      </c>
      <c r="D29" s="51">
        <v>27720.854</v>
      </c>
      <c r="E29" s="26">
        <v>1.49</v>
      </c>
      <c r="F29" s="19">
        <v>1.49</v>
      </c>
      <c r="G29" s="95">
        <v>2657.8</v>
      </c>
      <c r="H29" s="95">
        <f t="shared" si="0"/>
        <v>27720.854</v>
      </c>
      <c r="I29" s="19"/>
      <c r="J29" s="19"/>
    </row>
    <row r="30" spans="1:10" s="6" customFormat="1" ht="19.5" customHeight="1">
      <c r="A30" s="25">
        <v>27</v>
      </c>
      <c r="B30" s="53" t="s">
        <v>228</v>
      </c>
      <c r="C30" s="49" t="s">
        <v>5</v>
      </c>
      <c r="D30" s="51">
        <v>49727.43800000001</v>
      </c>
      <c r="E30" s="26">
        <v>2.21</v>
      </c>
      <c r="F30" s="19">
        <v>2.75</v>
      </c>
      <c r="G30" s="95">
        <v>2657.8</v>
      </c>
      <c r="H30" s="95">
        <f t="shared" si="0"/>
        <v>49727.43800000001</v>
      </c>
      <c r="I30" s="19"/>
      <c r="J30" s="19"/>
    </row>
    <row r="31" spans="1:10" s="6" customFormat="1" ht="19.5" customHeight="1">
      <c r="A31" s="25">
        <v>28</v>
      </c>
      <c r="B31" s="53" t="s">
        <v>230</v>
      </c>
      <c r="C31" s="49" t="s">
        <v>5</v>
      </c>
      <c r="D31" s="51">
        <v>33435.124</v>
      </c>
      <c r="E31" s="26">
        <v>1.78</v>
      </c>
      <c r="F31" s="19">
        <v>1.8</v>
      </c>
      <c r="G31" s="95">
        <v>2657.8</v>
      </c>
      <c r="H31" s="95">
        <f t="shared" si="0"/>
        <v>33435.124</v>
      </c>
      <c r="I31" s="19"/>
      <c r="J31" s="19"/>
    </row>
    <row r="32" spans="1:10" s="6" customFormat="1" ht="78.75">
      <c r="A32" s="25">
        <v>29</v>
      </c>
      <c r="B32" s="53" t="s">
        <v>231</v>
      </c>
      <c r="C32" s="49" t="s">
        <v>5</v>
      </c>
      <c r="D32" s="51">
        <v>84278.838</v>
      </c>
      <c r="E32" s="26">
        <v>4.53</v>
      </c>
      <c r="F32" s="19">
        <v>4.53</v>
      </c>
      <c r="G32" s="95">
        <v>2657.8</v>
      </c>
      <c r="H32" s="95">
        <f t="shared" si="0"/>
        <v>84278.838</v>
      </c>
      <c r="I32" s="19"/>
      <c r="J32" s="19"/>
    </row>
    <row r="33" spans="1:10" s="6" customFormat="1" ht="19.5" customHeight="1">
      <c r="A33" s="25">
        <v>30</v>
      </c>
      <c r="B33" s="53" t="s">
        <v>232</v>
      </c>
      <c r="C33" s="49" t="s">
        <v>5</v>
      </c>
      <c r="D33" s="51">
        <v>1116.276</v>
      </c>
      <c r="E33" s="26">
        <v>0.06</v>
      </c>
      <c r="F33" s="19">
        <v>0.06</v>
      </c>
      <c r="G33" s="95">
        <v>2657.8</v>
      </c>
      <c r="H33" s="95">
        <f t="shared" si="0"/>
        <v>1116.276</v>
      </c>
      <c r="I33" s="19"/>
      <c r="J33" s="19"/>
    </row>
    <row r="34" spans="1:10" s="6" customFormat="1" ht="19.5" customHeight="1">
      <c r="A34" s="25">
        <v>31</v>
      </c>
      <c r="B34" s="53" t="s">
        <v>242</v>
      </c>
      <c r="C34" s="49"/>
      <c r="D34" s="51"/>
      <c r="E34" s="26"/>
      <c r="F34" s="19"/>
      <c r="G34" s="95">
        <v>2657.8</v>
      </c>
      <c r="H34" s="95">
        <f t="shared" si="0"/>
        <v>0</v>
      </c>
      <c r="I34" s="19"/>
      <c r="J34" s="19"/>
    </row>
    <row r="35" spans="1:10" s="6" customFormat="1" ht="19.5" customHeight="1">
      <c r="A35" s="25">
        <v>32</v>
      </c>
      <c r="B35" s="53" t="s">
        <v>235</v>
      </c>
      <c r="C35" s="49" t="s">
        <v>5</v>
      </c>
      <c r="D35" s="51">
        <v>2604.6440000000002</v>
      </c>
      <c r="E35" s="26">
        <v>0.14</v>
      </c>
      <c r="F35" s="19">
        <v>0.14</v>
      </c>
      <c r="G35" s="95">
        <v>2657.8</v>
      </c>
      <c r="H35" s="95">
        <f t="shared" si="0"/>
        <v>2604.6440000000002</v>
      </c>
      <c r="I35" s="19"/>
      <c r="J35" s="19"/>
    </row>
    <row r="36" spans="1:10" s="6" customFormat="1" ht="19.5" customHeight="1">
      <c r="A36" s="25">
        <v>33</v>
      </c>
      <c r="B36" s="53" t="s">
        <v>237</v>
      </c>
      <c r="C36" s="49" t="s">
        <v>5</v>
      </c>
      <c r="D36" s="51">
        <v>744.184</v>
      </c>
      <c r="E36" s="26">
        <v>0.04</v>
      </c>
      <c r="F36" s="19">
        <v>0.04</v>
      </c>
      <c r="G36" s="95">
        <v>2657.8</v>
      </c>
      <c r="H36" s="95">
        <f t="shared" si="0"/>
        <v>744.184</v>
      </c>
      <c r="I36" s="19"/>
      <c r="J36" s="19"/>
    </row>
    <row r="37" spans="1:10" s="6" customFormat="1" ht="31.5">
      <c r="A37" s="25">
        <v>34</v>
      </c>
      <c r="B37" s="53" t="s">
        <v>240</v>
      </c>
      <c r="C37" s="49" t="s">
        <v>5</v>
      </c>
      <c r="D37" s="51">
        <v>72185.848</v>
      </c>
      <c r="E37" s="26">
        <v>3.88</v>
      </c>
      <c r="F37" s="19">
        <v>3.88</v>
      </c>
      <c r="G37" s="95">
        <v>2657.8</v>
      </c>
      <c r="H37" s="95">
        <f t="shared" si="0"/>
        <v>72185.848</v>
      </c>
      <c r="I37" s="19"/>
      <c r="J37" s="19"/>
    </row>
    <row r="38" spans="1:10" s="6" customFormat="1" ht="15.75">
      <c r="A38" s="25">
        <v>35</v>
      </c>
      <c r="B38" s="53" t="s">
        <v>282</v>
      </c>
      <c r="C38" s="49" t="s">
        <v>5</v>
      </c>
      <c r="D38" s="51">
        <v>4555.16</v>
      </c>
      <c r="E38" s="26"/>
      <c r="F38" s="19"/>
      <c r="G38" s="19"/>
      <c r="H38" s="19"/>
      <c r="I38" s="19"/>
      <c r="J38" s="19"/>
    </row>
    <row r="39" spans="1:10" s="6" customFormat="1" ht="15.75">
      <c r="A39" s="25">
        <v>36</v>
      </c>
      <c r="B39" s="53" t="s">
        <v>283</v>
      </c>
      <c r="C39" s="49" t="s">
        <v>5</v>
      </c>
      <c r="D39" s="51">
        <v>24738.44</v>
      </c>
      <c r="E39" s="26"/>
      <c r="F39" s="19"/>
      <c r="G39" s="19"/>
      <c r="H39" s="19"/>
      <c r="I39" s="19"/>
      <c r="J39" s="19"/>
    </row>
    <row r="40" spans="1:10" s="6" customFormat="1" ht="15.75">
      <c r="A40" s="25">
        <v>37</v>
      </c>
      <c r="B40" s="53" t="s">
        <v>284</v>
      </c>
      <c r="C40" s="49" t="s">
        <v>5</v>
      </c>
      <c r="D40" s="51">
        <v>85648.72</v>
      </c>
      <c r="E40" s="26"/>
      <c r="F40" s="19"/>
      <c r="G40" s="19"/>
      <c r="H40" s="19"/>
      <c r="I40" s="19"/>
      <c r="J40" s="19"/>
    </row>
    <row r="41" spans="1:10" s="6" customFormat="1" ht="30" customHeight="1">
      <c r="A41" s="25">
        <v>38</v>
      </c>
      <c r="B41" s="91" t="s">
        <v>183</v>
      </c>
      <c r="C41" s="92"/>
      <c r="D41" s="93"/>
      <c r="E41" s="26"/>
      <c r="F41" s="19"/>
      <c r="G41" s="19"/>
      <c r="H41" s="19"/>
      <c r="I41" s="19"/>
      <c r="J41" s="19"/>
    </row>
    <row r="42" spans="1:10" s="6" customFormat="1" ht="19.5" customHeight="1">
      <c r="A42" s="25">
        <v>39</v>
      </c>
      <c r="B42" s="52" t="s">
        <v>184</v>
      </c>
      <c r="C42" s="49" t="s">
        <v>6</v>
      </c>
      <c r="D42" s="51">
        <v>0</v>
      </c>
      <c r="E42" s="26"/>
      <c r="F42" s="19"/>
      <c r="G42" s="19"/>
      <c r="H42" s="19"/>
      <c r="I42" s="19"/>
      <c r="J42" s="19"/>
    </row>
    <row r="43" spans="1:10" s="6" customFormat="1" ht="19.5" customHeight="1">
      <c r="A43" s="25">
        <v>40</v>
      </c>
      <c r="B43" s="52" t="s">
        <v>185</v>
      </c>
      <c r="C43" s="49" t="s">
        <v>6</v>
      </c>
      <c r="D43" s="51">
        <v>0</v>
      </c>
      <c r="E43" s="26"/>
      <c r="F43" s="19"/>
      <c r="G43" s="19"/>
      <c r="H43" s="19"/>
      <c r="I43" s="19"/>
      <c r="J43" s="19"/>
    </row>
    <row r="44" spans="1:10" s="6" customFormat="1" ht="32.25" customHeight="1">
      <c r="A44" s="25">
        <v>41</v>
      </c>
      <c r="B44" s="52" t="s">
        <v>186</v>
      </c>
      <c r="C44" s="49" t="s">
        <v>6</v>
      </c>
      <c r="D44" s="51">
        <v>0</v>
      </c>
      <c r="E44" s="26"/>
      <c r="F44" s="19"/>
      <c r="G44" s="19"/>
      <c r="H44" s="19"/>
      <c r="I44" s="19"/>
      <c r="J44" s="19"/>
    </row>
    <row r="45" spans="1:10" s="6" customFormat="1" ht="19.5" customHeight="1">
      <c r="A45" s="25">
        <v>42</v>
      </c>
      <c r="B45" s="52" t="s">
        <v>187</v>
      </c>
      <c r="C45" s="49" t="s">
        <v>18</v>
      </c>
      <c r="D45" s="51">
        <v>0</v>
      </c>
      <c r="E45" s="26"/>
      <c r="F45" s="19"/>
      <c r="G45" s="19"/>
      <c r="H45" s="19"/>
      <c r="I45" s="19"/>
      <c r="J45" s="19"/>
    </row>
    <row r="46" spans="1:10" s="6" customFormat="1" ht="25.5" customHeight="1">
      <c r="A46" s="25">
        <v>43</v>
      </c>
      <c r="B46" s="91" t="s">
        <v>259</v>
      </c>
      <c r="C46" s="92"/>
      <c r="D46" s="93"/>
      <c r="E46" s="26"/>
      <c r="F46" s="19"/>
      <c r="G46" s="19"/>
      <c r="H46" s="19"/>
      <c r="I46" s="19"/>
      <c r="J46" s="19"/>
    </row>
    <row r="47" spans="1:10" s="6" customFormat="1" ht="30" customHeight="1">
      <c r="A47" s="25">
        <v>44</v>
      </c>
      <c r="B47" s="52" t="s">
        <v>116</v>
      </c>
      <c r="C47" s="49" t="s">
        <v>18</v>
      </c>
      <c r="D47" s="51">
        <v>0</v>
      </c>
      <c r="E47" s="26"/>
      <c r="F47" s="19"/>
      <c r="G47" s="19"/>
      <c r="H47" s="19"/>
      <c r="I47" s="19"/>
      <c r="J47" s="19"/>
    </row>
    <row r="48" spans="1:10" s="6" customFormat="1" ht="19.5" customHeight="1">
      <c r="A48" s="25">
        <v>45</v>
      </c>
      <c r="B48" s="52" t="s">
        <v>121</v>
      </c>
      <c r="C48" s="49" t="s">
        <v>18</v>
      </c>
      <c r="D48" s="51">
        <v>0</v>
      </c>
      <c r="E48" s="26"/>
      <c r="F48" s="19"/>
      <c r="G48" s="19"/>
      <c r="H48" s="19"/>
      <c r="I48" s="19"/>
      <c r="J48" s="19"/>
    </row>
    <row r="49" spans="1:10" s="6" customFormat="1" ht="19.5" customHeight="1">
      <c r="A49" s="25">
        <v>46</v>
      </c>
      <c r="B49" s="52" t="s">
        <v>122</v>
      </c>
      <c r="C49" s="49" t="s">
        <v>18</v>
      </c>
      <c r="D49" s="51">
        <v>0</v>
      </c>
      <c r="E49" s="26"/>
      <c r="F49" s="19"/>
      <c r="G49" s="19"/>
      <c r="H49" s="19"/>
      <c r="I49" s="19"/>
      <c r="J49" s="19"/>
    </row>
    <row r="50" spans="1:10" s="6" customFormat="1" ht="30" customHeight="1">
      <c r="A50" s="25">
        <v>47</v>
      </c>
      <c r="B50" s="52" t="s">
        <v>117</v>
      </c>
      <c r="C50" s="49" t="s">
        <v>18</v>
      </c>
      <c r="D50" s="51">
        <v>0</v>
      </c>
      <c r="E50" s="26"/>
      <c r="F50" s="19"/>
      <c r="G50" s="19"/>
      <c r="H50" s="19"/>
      <c r="I50" s="19"/>
      <c r="J50" s="19"/>
    </row>
    <row r="51" spans="1:10" s="6" customFormat="1" ht="19.5" customHeight="1">
      <c r="A51" s="25">
        <v>48</v>
      </c>
      <c r="B51" s="52" t="s">
        <v>121</v>
      </c>
      <c r="C51" s="49" t="s">
        <v>18</v>
      </c>
      <c r="D51" s="51">
        <v>1211.62</v>
      </c>
      <c r="E51" s="26"/>
      <c r="F51" s="19"/>
      <c r="G51" s="19"/>
      <c r="H51" s="19"/>
      <c r="I51" s="19"/>
      <c r="J51" s="19"/>
    </row>
    <row r="52" spans="1:10" s="6" customFormat="1" ht="19.5" customHeight="1">
      <c r="A52" s="25">
        <v>49</v>
      </c>
      <c r="B52" s="52" t="s">
        <v>122</v>
      </c>
      <c r="C52" s="49" t="s">
        <v>18</v>
      </c>
      <c r="D52" s="51">
        <v>256247.8</v>
      </c>
      <c r="E52" s="26"/>
      <c r="F52" s="19"/>
      <c r="G52" s="19"/>
      <c r="H52" s="19"/>
      <c r="I52" s="19"/>
      <c r="J52" s="19"/>
    </row>
    <row r="53" spans="1:10" s="6" customFormat="1" ht="30" customHeight="1">
      <c r="A53" s="25">
        <v>50</v>
      </c>
      <c r="B53" s="91" t="s">
        <v>258</v>
      </c>
      <c r="C53" s="92"/>
      <c r="D53" s="93"/>
      <c r="E53" s="26"/>
      <c r="F53" s="19"/>
      <c r="G53" s="19"/>
      <c r="H53" s="19"/>
      <c r="I53" s="19"/>
      <c r="J53" s="19"/>
    </row>
    <row r="54" spans="1:10" s="6" customFormat="1" ht="21" customHeight="1">
      <c r="A54" s="25">
        <v>51</v>
      </c>
      <c r="B54" s="88" t="s">
        <v>245</v>
      </c>
      <c r="C54" s="89"/>
      <c r="D54" s="90"/>
      <c r="E54" s="26"/>
      <c r="F54" s="19"/>
      <c r="G54" s="19"/>
      <c r="H54" s="19"/>
      <c r="I54" s="19"/>
      <c r="J54" s="19"/>
    </row>
    <row r="55" spans="1:10" s="6" customFormat="1" ht="19.5" customHeight="1">
      <c r="A55" s="25">
        <v>52</v>
      </c>
      <c r="B55" s="52" t="s">
        <v>118</v>
      </c>
      <c r="C55" s="49" t="s">
        <v>257</v>
      </c>
      <c r="D55" s="51">
        <v>112.82</v>
      </c>
      <c r="E55" s="26"/>
      <c r="F55" s="19"/>
      <c r="G55" s="19"/>
      <c r="H55" s="19"/>
      <c r="I55" s="19"/>
      <c r="J55" s="19"/>
    </row>
    <row r="56" spans="1:10" s="6" customFormat="1" ht="19.5" customHeight="1">
      <c r="A56" s="25">
        <v>53</v>
      </c>
      <c r="B56" s="52" t="s">
        <v>188</v>
      </c>
      <c r="C56" s="49" t="s">
        <v>18</v>
      </c>
      <c r="D56" s="51">
        <v>268473.74</v>
      </c>
      <c r="E56" s="26"/>
      <c r="F56" s="19"/>
      <c r="G56" s="19"/>
      <c r="H56" s="19"/>
      <c r="I56" s="19"/>
      <c r="J56" s="19"/>
    </row>
    <row r="57" spans="1:10" s="6" customFormat="1" ht="15.75">
      <c r="A57" s="25">
        <v>54</v>
      </c>
      <c r="B57" s="52" t="s">
        <v>189</v>
      </c>
      <c r="C57" s="49" t="s">
        <v>18</v>
      </c>
      <c r="D57" s="51">
        <v>151993.93</v>
      </c>
      <c r="E57" s="26"/>
      <c r="F57" s="19"/>
      <c r="G57" s="19"/>
      <c r="H57" s="19"/>
      <c r="I57" s="19"/>
      <c r="J57" s="19"/>
    </row>
    <row r="58" spans="1:10" s="6" customFormat="1" ht="15.75">
      <c r="A58" s="25">
        <v>55</v>
      </c>
      <c r="B58" s="52" t="s">
        <v>190</v>
      </c>
      <c r="C58" s="49" t="s">
        <v>18</v>
      </c>
      <c r="D58" s="51">
        <v>116649.24</v>
      </c>
      <c r="E58" s="26"/>
      <c r="F58" s="19"/>
      <c r="G58" s="19"/>
      <c r="H58" s="19"/>
      <c r="I58" s="19"/>
      <c r="J58" s="19"/>
    </row>
    <row r="59" spans="1:10" s="6" customFormat="1" ht="18.75" customHeight="1">
      <c r="A59" s="25">
        <v>60</v>
      </c>
      <c r="B59" s="91" t="s">
        <v>191</v>
      </c>
      <c r="C59" s="92"/>
      <c r="D59" s="92"/>
      <c r="E59" s="26"/>
      <c r="F59" s="19"/>
      <c r="G59" s="19"/>
      <c r="H59" s="19"/>
      <c r="I59" s="19"/>
      <c r="J59" s="19"/>
    </row>
    <row r="60" spans="1:10" s="6" customFormat="1" ht="15.75">
      <c r="A60" s="25">
        <v>61</v>
      </c>
      <c r="B60" s="52" t="s">
        <v>184</v>
      </c>
      <c r="C60" s="49" t="s">
        <v>6</v>
      </c>
      <c r="D60" s="51">
        <v>0</v>
      </c>
      <c r="E60" s="26"/>
      <c r="F60" s="19"/>
      <c r="G60" s="19"/>
      <c r="H60" s="19"/>
      <c r="I60" s="19"/>
      <c r="J60" s="19"/>
    </row>
    <row r="61" spans="1:10" s="6" customFormat="1" ht="15.75">
      <c r="A61" s="25">
        <v>62</v>
      </c>
      <c r="B61" s="52" t="s">
        <v>185</v>
      </c>
      <c r="C61" s="49" t="s">
        <v>6</v>
      </c>
      <c r="D61" s="51">
        <v>0</v>
      </c>
      <c r="E61" s="26"/>
      <c r="F61" s="19"/>
      <c r="G61" s="19"/>
      <c r="H61" s="19"/>
      <c r="I61" s="19"/>
      <c r="J61" s="19"/>
    </row>
    <row r="62" spans="1:10" s="6" customFormat="1" ht="31.5">
      <c r="A62" s="25">
        <v>63</v>
      </c>
      <c r="B62" s="52" t="s">
        <v>186</v>
      </c>
      <c r="C62" s="49" t="s">
        <v>6</v>
      </c>
      <c r="D62" s="51">
        <v>0</v>
      </c>
      <c r="E62" s="26"/>
      <c r="F62" s="19"/>
      <c r="G62" s="19"/>
      <c r="H62" s="19"/>
      <c r="I62" s="19"/>
      <c r="J62" s="19"/>
    </row>
    <row r="63" spans="1:10" s="6" customFormat="1" ht="15.75">
      <c r="A63" s="25">
        <v>64</v>
      </c>
      <c r="B63" s="52" t="s">
        <v>187</v>
      </c>
      <c r="C63" s="49" t="s">
        <v>18</v>
      </c>
      <c r="D63" s="51">
        <v>0</v>
      </c>
      <c r="E63" s="26" t="s">
        <v>285</v>
      </c>
      <c r="F63" s="19"/>
      <c r="G63" s="19"/>
      <c r="H63" s="19"/>
      <c r="I63" s="19"/>
      <c r="J63" s="19"/>
    </row>
    <row r="64" spans="1:10" s="6" customFormat="1" ht="15.75">
      <c r="A64" s="25">
        <v>65</v>
      </c>
      <c r="B64" s="88" t="s">
        <v>286</v>
      </c>
      <c r="C64" s="89"/>
      <c r="D64" s="89"/>
      <c r="E64" s="26"/>
      <c r="F64" s="19"/>
      <c r="G64" s="19"/>
      <c r="H64" s="19"/>
      <c r="I64" s="19"/>
      <c r="J64" s="19"/>
    </row>
    <row r="65" spans="1:10" s="6" customFormat="1" ht="15.75">
      <c r="A65" s="25">
        <v>66</v>
      </c>
      <c r="B65" s="52" t="s">
        <v>118</v>
      </c>
      <c r="C65" s="49" t="s">
        <v>32</v>
      </c>
      <c r="D65" s="51">
        <f>1755.77+1082.23</f>
        <v>2838</v>
      </c>
      <c r="E65" s="26"/>
      <c r="F65" s="19"/>
      <c r="G65" s="19"/>
      <c r="H65" s="19"/>
      <c r="I65" s="19"/>
      <c r="J65" s="19"/>
    </row>
    <row r="66" spans="1:10" s="6" customFormat="1" ht="15.75">
      <c r="A66" s="25">
        <v>67</v>
      </c>
      <c r="B66" s="52" t="s">
        <v>188</v>
      </c>
      <c r="C66" s="49" t="s">
        <v>18</v>
      </c>
      <c r="D66" s="51">
        <v>92743.31</v>
      </c>
      <c r="E66" s="26"/>
      <c r="F66" s="19"/>
      <c r="G66" s="19"/>
      <c r="H66" s="19"/>
      <c r="I66" s="19"/>
      <c r="J66" s="19"/>
    </row>
    <row r="67" spans="1:10" s="6" customFormat="1" ht="15.75">
      <c r="A67" s="25">
        <v>68</v>
      </c>
      <c r="B67" s="52" t="s">
        <v>189</v>
      </c>
      <c r="C67" s="49" t="s">
        <v>18</v>
      </c>
      <c r="D67" s="51">
        <v>76465.18</v>
      </c>
      <c r="E67" s="26"/>
      <c r="F67" s="19"/>
      <c r="G67" s="19"/>
      <c r="H67" s="19"/>
      <c r="I67" s="19"/>
      <c r="J67" s="19"/>
    </row>
    <row r="68" spans="1:10" s="6" customFormat="1" ht="15.75">
      <c r="A68" s="25">
        <v>69</v>
      </c>
      <c r="B68" s="52" t="s">
        <v>190</v>
      </c>
      <c r="C68" s="49" t="s">
        <v>18</v>
      </c>
      <c r="D68" s="51">
        <f>8585.06+8054.88</f>
        <v>16639.94</v>
      </c>
      <c r="E68" s="26"/>
      <c r="F68" s="19"/>
      <c r="G68" s="19"/>
      <c r="H68" s="19"/>
      <c r="I68" s="19"/>
      <c r="J68" s="19"/>
    </row>
    <row r="69" spans="1:10" s="6" customFormat="1" ht="15.75">
      <c r="A69" s="25">
        <v>70</v>
      </c>
      <c r="B69" s="88" t="s">
        <v>287</v>
      </c>
      <c r="C69" s="89"/>
      <c r="D69" s="90"/>
      <c r="E69" s="26"/>
      <c r="F69" s="19"/>
      <c r="G69" s="19"/>
      <c r="H69" s="19"/>
      <c r="I69" s="19"/>
      <c r="J69" s="19"/>
    </row>
    <row r="70" spans="1:10" s="6" customFormat="1" ht="15.75">
      <c r="A70" s="25">
        <v>71</v>
      </c>
      <c r="B70" s="52" t="s">
        <v>118</v>
      </c>
      <c r="C70" s="49" t="s">
        <v>32</v>
      </c>
      <c r="D70" s="51">
        <f>2833.33</f>
        <v>2833.33</v>
      </c>
      <c r="E70" s="26"/>
      <c r="F70" s="19"/>
      <c r="G70" s="19"/>
      <c r="H70" s="19"/>
      <c r="I70" s="19"/>
      <c r="J70" s="19"/>
    </row>
    <row r="71" spans="1:10" s="6" customFormat="1" ht="15.75">
      <c r="A71" s="25">
        <v>72</v>
      </c>
      <c r="B71" s="52" t="s">
        <v>188</v>
      </c>
      <c r="C71" s="49" t="s">
        <v>18</v>
      </c>
      <c r="D71" s="51">
        <v>78741.48</v>
      </c>
      <c r="E71" s="26"/>
      <c r="F71" s="19"/>
      <c r="G71" s="19"/>
      <c r="H71" s="19"/>
      <c r="I71" s="19"/>
      <c r="J71" s="19"/>
    </row>
    <row r="72" spans="1:10" s="6" customFormat="1" ht="15.75">
      <c r="A72" s="25">
        <v>73</v>
      </c>
      <c r="B72" s="52" t="s">
        <v>189</v>
      </c>
      <c r="C72" s="49" t="s">
        <v>18</v>
      </c>
      <c r="D72" s="51">
        <v>65094.73</v>
      </c>
      <c r="E72" s="26"/>
      <c r="F72" s="19"/>
      <c r="G72" s="19"/>
      <c r="H72" s="19"/>
      <c r="I72" s="19"/>
      <c r="J72" s="19"/>
    </row>
    <row r="73" spans="1:10" s="6" customFormat="1" ht="15.75">
      <c r="A73" s="25">
        <v>74</v>
      </c>
      <c r="B73" s="52" t="s">
        <v>190</v>
      </c>
      <c r="C73" s="49" t="s">
        <v>18</v>
      </c>
      <c r="D73" s="51">
        <v>13948.88</v>
      </c>
      <c r="E73" s="26"/>
      <c r="F73" s="19"/>
      <c r="G73" s="19"/>
      <c r="H73" s="19"/>
      <c r="I73" s="19"/>
      <c r="J73" s="19"/>
    </row>
    <row r="74" spans="1:10" s="6" customFormat="1" ht="15.75">
      <c r="A74" s="25">
        <v>79</v>
      </c>
      <c r="B74" s="91" t="s">
        <v>191</v>
      </c>
      <c r="C74" s="92"/>
      <c r="D74" s="92"/>
      <c r="E74" s="26"/>
      <c r="F74" s="19"/>
      <c r="G74" s="19"/>
      <c r="H74" s="19"/>
      <c r="I74" s="19"/>
      <c r="J74" s="19"/>
    </row>
    <row r="75" spans="1:10" s="6" customFormat="1" ht="15.75">
      <c r="A75" s="25">
        <v>80</v>
      </c>
      <c r="B75" s="52" t="s">
        <v>184</v>
      </c>
      <c r="C75" s="49" t="s">
        <v>6</v>
      </c>
      <c r="D75" s="51">
        <v>0</v>
      </c>
      <c r="E75" s="26"/>
      <c r="F75" s="19"/>
      <c r="G75" s="19"/>
      <c r="H75" s="19"/>
      <c r="I75" s="19"/>
      <c r="J75" s="19"/>
    </row>
    <row r="76" spans="1:10" s="6" customFormat="1" ht="15.75">
      <c r="A76" s="25">
        <v>81</v>
      </c>
      <c r="B76" s="52" t="s">
        <v>185</v>
      </c>
      <c r="C76" s="49" t="s">
        <v>6</v>
      </c>
      <c r="D76" s="51">
        <v>0</v>
      </c>
      <c r="E76" s="26"/>
      <c r="F76" s="19"/>
      <c r="G76" s="19"/>
      <c r="H76" s="19"/>
      <c r="I76" s="19"/>
      <c r="J76" s="19"/>
    </row>
    <row r="77" spans="1:10" s="6" customFormat="1" ht="31.5">
      <c r="A77" s="25">
        <v>82</v>
      </c>
      <c r="B77" s="52" t="s">
        <v>186</v>
      </c>
      <c r="C77" s="49" t="s">
        <v>6</v>
      </c>
      <c r="D77" s="51">
        <v>0</v>
      </c>
      <c r="E77" s="26"/>
      <c r="F77" s="19"/>
      <c r="G77" s="19"/>
      <c r="H77" s="19"/>
      <c r="I77" s="19"/>
      <c r="J77" s="19"/>
    </row>
    <row r="78" spans="1:10" s="6" customFormat="1" ht="15.75">
      <c r="A78" s="25">
        <v>83</v>
      </c>
      <c r="B78" s="52" t="s">
        <v>187</v>
      </c>
      <c r="C78" s="49" t="s">
        <v>18</v>
      </c>
      <c r="D78" s="51">
        <v>0</v>
      </c>
      <c r="E78" s="26" t="s">
        <v>285</v>
      </c>
      <c r="F78" s="19"/>
      <c r="G78" s="19"/>
      <c r="H78" s="19"/>
      <c r="I78" s="19"/>
      <c r="J78" s="19"/>
    </row>
    <row r="79" spans="1:10" s="6" customFormat="1" ht="15.75">
      <c r="A79" s="25">
        <v>84</v>
      </c>
      <c r="B79" s="91" t="s">
        <v>288</v>
      </c>
      <c r="C79" s="92"/>
      <c r="D79" s="92"/>
      <c r="E79" s="26"/>
      <c r="F79" s="19"/>
      <c r="G79" s="19"/>
      <c r="H79" s="19"/>
      <c r="I79" s="19"/>
      <c r="J79" s="19"/>
    </row>
    <row r="80" spans="1:10" s="6" customFormat="1" ht="15.75">
      <c r="A80" s="25">
        <v>85</v>
      </c>
      <c r="B80" s="52" t="s">
        <v>118</v>
      </c>
      <c r="C80" s="49" t="s">
        <v>32</v>
      </c>
      <c r="D80" s="51">
        <v>0</v>
      </c>
      <c r="E80" s="26"/>
      <c r="F80" s="19"/>
      <c r="G80" s="19"/>
      <c r="H80" s="19"/>
      <c r="I80" s="19"/>
      <c r="J80" s="19"/>
    </row>
    <row r="81" spans="1:10" s="6" customFormat="1" ht="15.75">
      <c r="A81" s="25">
        <v>86</v>
      </c>
      <c r="B81" s="52" t="s">
        <v>188</v>
      </c>
      <c r="C81" s="49" t="s">
        <v>18</v>
      </c>
      <c r="D81" s="51">
        <v>0</v>
      </c>
      <c r="E81" s="26"/>
      <c r="F81" s="19"/>
      <c r="G81" s="19"/>
      <c r="H81" s="19"/>
      <c r="I81" s="19"/>
      <c r="J81" s="19"/>
    </row>
    <row r="82" spans="1:10" s="6" customFormat="1" ht="15.75">
      <c r="A82" s="25">
        <v>87</v>
      </c>
      <c r="B82" s="52" t="s">
        <v>189</v>
      </c>
      <c r="C82" s="49" t="s">
        <v>18</v>
      </c>
      <c r="D82" s="51">
        <v>0</v>
      </c>
      <c r="E82" s="26"/>
      <c r="F82" s="19"/>
      <c r="G82" s="19"/>
      <c r="H82" s="19"/>
      <c r="I82" s="19"/>
      <c r="J82" s="19"/>
    </row>
    <row r="83" spans="1:10" s="6" customFormat="1" ht="15.75">
      <c r="A83" s="25">
        <v>88</v>
      </c>
      <c r="B83" s="52" t="s">
        <v>190</v>
      </c>
      <c r="C83" s="49" t="s">
        <v>18</v>
      </c>
      <c r="D83" s="51">
        <v>0</v>
      </c>
      <c r="E83" s="26"/>
      <c r="F83" s="19"/>
      <c r="G83" s="19"/>
      <c r="H83" s="19"/>
      <c r="I83" s="19"/>
      <c r="J83" s="19"/>
    </row>
    <row r="84" spans="1:10" s="6" customFormat="1" ht="15.75">
      <c r="A84" s="25">
        <v>93</v>
      </c>
      <c r="B84" s="91" t="s">
        <v>191</v>
      </c>
      <c r="C84" s="92"/>
      <c r="D84" s="92"/>
      <c r="E84" s="26"/>
      <c r="F84" s="19"/>
      <c r="G84" s="19"/>
      <c r="H84" s="19"/>
      <c r="I84" s="19"/>
      <c r="J84" s="19"/>
    </row>
    <row r="85" spans="1:10" s="6" customFormat="1" ht="15.75">
      <c r="A85" s="25">
        <v>94</v>
      </c>
      <c r="B85" s="52" t="s">
        <v>184</v>
      </c>
      <c r="C85" s="49" t="s">
        <v>6</v>
      </c>
      <c r="D85" s="51">
        <v>0</v>
      </c>
      <c r="E85" s="26"/>
      <c r="F85" s="19"/>
      <c r="G85" s="19"/>
      <c r="H85" s="19"/>
      <c r="I85" s="19"/>
      <c r="J85" s="19"/>
    </row>
    <row r="86" spans="1:10" s="6" customFormat="1" ht="15.75">
      <c r="A86" s="25">
        <v>95</v>
      </c>
      <c r="B86" s="52" t="s">
        <v>185</v>
      </c>
      <c r="C86" s="49" t="s">
        <v>6</v>
      </c>
      <c r="D86" s="51">
        <v>0</v>
      </c>
      <c r="E86" s="26"/>
      <c r="F86" s="19"/>
      <c r="G86" s="19"/>
      <c r="H86" s="19"/>
      <c r="I86" s="19"/>
      <c r="J86" s="19"/>
    </row>
    <row r="87" spans="1:10" s="6" customFormat="1" ht="31.5">
      <c r="A87" s="25">
        <v>96</v>
      </c>
      <c r="B87" s="52" t="s">
        <v>186</v>
      </c>
      <c r="C87" s="49" t="s">
        <v>6</v>
      </c>
      <c r="D87" s="51">
        <v>0</v>
      </c>
      <c r="E87" s="26"/>
      <c r="F87" s="19"/>
      <c r="G87" s="19"/>
      <c r="H87" s="19"/>
      <c r="I87" s="19"/>
      <c r="J87" s="19"/>
    </row>
    <row r="88" spans="1:10" s="6" customFormat="1" ht="15.75">
      <c r="A88" s="25">
        <v>97</v>
      </c>
      <c r="B88" s="52" t="s">
        <v>187</v>
      </c>
      <c r="C88" s="49" t="s">
        <v>18</v>
      </c>
      <c r="D88" s="51">
        <v>0</v>
      </c>
      <c r="E88" s="26" t="s">
        <v>285</v>
      </c>
      <c r="F88" s="19"/>
      <c r="G88" s="19"/>
      <c r="H88" s="19"/>
      <c r="I88" s="19"/>
      <c r="J88" s="19"/>
    </row>
    <row r="89" spans="1:10" s="6" customFormat="1" ht="22.5" customHeight="1">
      <c r="A89" s="25">
        <v>98</v>
      </c>
      <c r="B89" s="91" t="s">
        <v>289</v>
      </c>
      <c r="C89" s="92"/>
      <c r="D89" s="92"/>
      <c r="E89" s="26"/>
      <c r="F89" s="19"/>
      <c r="G89" s="19"/>
      <c r="H89" s="19"/>
      <c r="I89" s="19"/>
      <c r="J89" s="19"/>
    </row>
    <row r="90" spans="1:10" s="6" customFormat="1" ht="15.75">
      <c r="A90" s="25">
        <v>99</v>
      </c>
      <c r="B90" s="52" t="s">
        <v>118</v>
      </c>
      <c r="C90" s="49" t="s">
        <v>257</v>
      </c>
      <c r="D90" s="51">
        <v>73.26</v>
      </c>
      <c r="E90" s="26"/>
      <c r="F90" s="19"/>
      <c r="G90" s="19"/>
      <c r="H90" s="19"/>
      <c r="I90" s="19"/>
      <c r="J90" s="19"/>
    </row>
    <row r="91" spans="1:10" s="6" customFormat="1" ht="15.75">
      <c r="A91" s="25">
        <v>100</v>
      </c>
      <c r="B91" s="52" t="s">
        <v>188</v>
      </c>
      <c r="C91" s="49" t="s">
        <v>18</v>
      </c>
      <c r="D91" s="51">
        <v>173165.22</v>
      </c>
      <c r="E91" s="26"/>
      <c r="F91" s="19"/>
      <c r="G91" s="19"/>
      <c r="H91" s="19"/>
      <c r="I91" s="19"/>
      <c r="J91" s="19"/>
    </row>
    <row r="92" spans="1:10" s="6" customFormat="1" ht="15.75">
      <c r="A92" s="25">
        <v>101</v>
      </c>
      <c r="B92" s="52" t="s">
        <v>189</v>
      </c>
      <c r="C92" s="49" t="s">
        <v>18</v>
      </c>
      <c r="D92" s="51">
        <v>134567.66</v>
      </c>
      <c r="E92" s="26"/>
      <c r="F92" s="19"/>
      <c r="G92" s="19"/>
      <c r="H92" s="19"/>
      <c r="I92" s="19"/>
      <c r="J92" s="19"/>
    </row>
    <row r="93" spans="1:10" s="6" customFormat="1" ht="15.75">
      <c r="A93" s="25">
        <v>102</v>
      </c>
      <c r="B93" s="52" t="s">
        <v>190</v>
      </c>
      <c r="C93" s="49" t="s">
        <v>18</v>
      </c>
      <c r="D93" s="51">
        <v>38933.09</v>
      </c>
      <c r="E93" s="26"/>
      <c r="F93" s="19"/>
      <c r="G93" s="19"/>
      <c r="H93" s="19"/>
      <c r="I93" s="19"/>
      <c r="J93" s="19"/>
    </row>
    <row r="94" spans="1:10" s="6" customFormat="1" ht="23.25" customHeight="1">
      <c r="A94" s="25">
        <v>107</v>
      </c>
      <c r="B94" s="91" t="s">
        <v>191</v>
      </c>
      <c r="C94" s="92"/>
      <c r="D94" s="92"/>
      <c r="E94" s="26"/>
      <c r="F94" s="19"/>
      <c r="G94" s="19"/>
      <c r="H94" s="19"/>
      <c r="I94" s="19"/>
      <c r="J94" s="19"/>
    </row>
    <row r="95" spans="1:10" s="6" customFormat="1" ht="15.75">
      <c r="A95" s="25">
        <v>108</v>
      </c>
      <c r="B95" s="52" t="s">
        <v>184</v>
      </c>
      <c r="C95" s="49" t="s">
        <v>6</v>
      </c>
      <c r="D95" s="51">
        <v>0</v>
      </c>
      <c r="E95" s="26"/>
      <c r="F95" s="19"/>
      <c r="G95" s="19"/>
      <c r="H95" s="19"/>
      <c r="I95" s="19"/>
      <c r="J95" s="19"/>
    </row>
    <row r="96" spans="1:10" s="6" customFormat="1" ht="15.75">
      <c r="A96" s="25">
        <v>109</v>
      </c>
      <c r="B96" s="52" t="s">
        <v>185</v>
      </c>
      <c r="C96" s="49" t="s">
        <v>6</v>
      </c>
      <c r="D96" s="51">
        <v>0</v>
      </c>
      <c r="E96" s="26"/>
      <c r="F96" s="19"/>
      <c r="G96" s="19"/>
      <c r="H96" s="19"/>
      <c r="I96" s="19"/>
      <c r="J96" s="19"/>
    </row>
    <row r="97" spans="1:10" s="6" customFormat="1" ht="31.5">
      <c r="A97" s="25">
        <v>110</v>
      </c>
      <c r="B97" s="52" t="s">
        <v>186</v>
      </c>
      <c r="C97" s="49" t="s">
        <v>6</v>
      </c>
      <c r="D97" s="51">
        <v>0</v>
      </c>
      <c r="E97" s="26"/>
      <c r="F97" s="19"/>
      <c r="G97" s="19"/>
      <c r="H97" s="19"/>
      <c r="I97" s="19"/>
      <c r="J97" s="19"/>
    </row>
    <row r="98" spans="1:10" s="6" customFormat="1" ht="15.75">
      <c r="A98" s="25">
        <v>111</v>
      </c>
      <c r="B98" s="52" t="s">
        <v>187</v>
      </c>
      <c r="C98" s="49" t="s">
        <v>18</v>
      </c>
      <c r="D98" s="51">
        <v>0</v>
      </c>
      <c r="E98" s="26" t="s">
        <v>285</v>
      </c>
      <c r="F98" s="19"/>
      <c r="G98" s="19"/>
      <c r="H98" s="19"/>
      <c r="I98" s="19"/>
      <c r="J98" s="19"/>
    </row>
    <row r="99" spans="1:10" s="6" customFormat="1" ht="25.5" customHeight="1">
      <c r="A99" s="25">
        <v>112</v>
      </c>
      <c r="B99" s="88" t="s">
        <v>290</v>
      </c>
      <c r="C99" s="89"/>
      <c r="D99" s="90"/>
      <c r="E99" s="26"/>
      <c r="F99" s="19"/>
      <c r="G99" s="19"/>
      <c r="H99" s="19"/>
      <c r="I99" s="19"/>
      <c r="J99" s="19"/>
    </row>
    <row r="100" spans="1:10" s="6" customFormat="1" ht="15.75">
      <c r="A100" s="25">
        <v>113</v>
      </c>
      <c r="B100" s="52" t="s">
        <v>118</v>
      </c>
      <c r="C100" s="49" t="s">
        <v>269</v>
      </c>
      <c r="D100" s="51">
        <v>56547.06</v>
      </c>
      <c r="E100" s="26"/>
      <c r="F100" s="19"/>
      <c r="G100" s="19"/>
      <c r="H100" s="19"/>
      <c r="I100" s="19"/>
      <c r="J100" s="19"/>
    </row>
    <row r="101" spans="1:10" s="6" customFormat="1" ht="15.75">
      <c r="A101" s="25">
        <v>114</v>
      </c>
      <c r="B101" s="52" t="s">
        <v>188</v>
      </c>
      <c r="C101" s="49" t="s">
        <v>18</v>
      </c>
      <c r="D101" s="51">
        <v>198624.56</v>
      </c>
      <c r="E101" s="26"/>
      <c r="F101" s="19"/>
      <c r="G101" s="19"/>
      <c r="H101" s="19"/>
      <c r="I101" s="19"/>
      <c r="J101" s="19"/>
    </row>
    <row r="102" spans="1:10" s="6" customFormat="1" ht="15.75">
      <c r="A102" s="25">
        <v>115</v>
      </c>
      <c r="B102" s="52" t="s">
        <v>189</v>
      </c>
      <c r="C102" s="49" t="s">
        <v>18</v>
      </c>
      <c r="D102" s="51">
        <v>139453.24</v>
      </c>
      <c r="E102" s="26"/>
      <c r="F102" s="19"/>
      <c r="G102" s="19"/>
      <c r="H102" s="19"/>
      <c r="I102" s="19"/>
      <c r="J102" s="19"/>
    </row>
    <row r="103" spans="1:10" s="6" customFormat="1" ht="15.75">
      <c r="A103" s="25">
        <v>116</v>
      </c>
      <c r="B103" s="52" t="s">
        <v>190</v>
      </c>
      <c r="C103" s="49" t="s">
        <v>18</v>
      </c>
      <c r="D103" s="51">
        <v>59200.33</v>
      </c>
      <c r="E103" s="26"/>
      <c r="F103" s="19"/>
      <c r="G103" s="19"/>
      <c r="H103" s="19"/>
      <c r="I103" s="19"/>
      <c r="J103" s="19"/>
    </row>
    <row r="104" spans="1:10" s="6" customFormat="1" ht="25.5" customHeight="1">
      <c r="A104" s="25">
        <v>121</v>
      </c>
      <c r="B104" s="91" t="s">
        <v>191</v>
      </c>
      <c r="C104" s="92"/>
      <c r="D104" s="93"/>
      <c r="E104" s="26"/>
      <c r="F104" s="19"/>
      <c r="G104" s="19"/>
      <c r="H104" s="19"/>
      <c r="I104" s="19"/>
      <c r="J104" s="19"/>
    </row>
    <row r="105" spans="1:10" s="6" customFormat="1" ht="15.75">
      <c r="A105" s="25">
        <v>122</v>
      </c>
      <c r="B105" s="52" t="s">
        <v>184</v>
      </c>
      <c r="C105" s="49" t="s">
        <v>6</v>
      </c>
      <c r="D105" s="51">
        <v>0</v>
      </c>
      <c r="E105" s="26"/>
      <c r="F105" s="19"/>
      <c r="G105" s="19"/>
      <c r="H105" s="19"/>
      <c r="I105" s="19"/>
      <c r="J105" s="19"/>
    </row>
    <row r="106" spans="1:10" s="6" customFormat="1" ht="15.75">
      <c r="A106" s="25">
        <v>123</v>
      </c>
      <c r="B106" s="52" t="s">
        <v>185</v>
      </c>
      <c r="C106" s="49" t="s">
        <v>6</v>
      </c>
      <c r="D106" s="51">
        <v>0</v>
      </c>
      <c r="E106" s="26"/>
      <c r="F106" s="19"/>
      <c r="G106" s="19"/>
      <c r="H106" s="19"/>
      <c r="I106" s="19"/>
      <c r="J106" s="19"/>
    </row>
    <row r="107" spans="1:10" s="6" customFormat="1" ht="31.5">
      <c r="A107" s="25">
        <v>124</v>
      </c>
      <c r="B107" s="52" t="s">
        <v>186</v>
      </c>
      <c r="C107" s="49" t="s">
        <v>6</v>
      </c>
      <c r="D107" s="51">
        <v>0</v>
      </c>
      <c r="E107" s="26"/>
      <c r="F107" s="19"/>
      <c r="G107" s="19"/>
      <c r="H107" s="19"/>
      <c r="I107" s="19"/>
      <c r="J107" s="19"/>
    </row>
    <row r="108" spans="1:10" s="6" customFormat="1" ht="15.75">
      <c r="A108" s="25">
        <v>125</v>
      </c>
      <c r="B108" s="52" t="s">
        <v>187</v>
      </c>
      <c r="C108" s="49" t="s">
        <v>18</v>
      </c>
      <c r="D108" s="51">
        <v>0</v>
      </c>
      <c r="E108" s="26" t="s">
        <v>285</v>
      </c>
      <c r="F108" s="19"/>
      <c r="G108" s="19"/>
      <c r="H108" s="19"/>
      <c r="I108" s="19"/>
      <c r="J108" s="19"/>
    </row>
    <row r="109" spans="1:10" s="6" customFormat="1" ht="25.5" customHeight="1">
      <c r="A109" s="25">
        <v>126</v>
      </c>
      <c r="B109" s="91" t="s">
        <v>192</v>
      </c>
      <c r="C109" s="92"/>
      <c r="D109" s="93"/>
      <c r="E109" s="26"/>
      <c r="F109" s="19"/>
      <c r="G109" s="19"/>
      <c r="H109" s="19"/>
      <c r="I109" s="19"/>
      <c r="J109" s="19"/>
    </row>
    <row r="110" spans="1:10" s="6" customFormat="1" ht="31.5">
      <c r="A110" s="25">
        <v>127</v>
      </c>
      <c r="B110" s="52" t="s">
        <v>193</v>
      </c>
      <c r="C110" s="49" t="s">
        <v>6</v>
      </c>
      <c r="D110" s="51">
        <v>8</v>
      </c>
      <c r="E110" s="26"/>
      <c r="F110" s="19"/>
      <c r="G110" s="19"/>
      <c r="H110" s="19"/>
      <c r="I110" s="19"/>
      <c r="J110" s="19"/>
    </row>
    <row r="111" spans="1:10" s="6" customFormat="1" ht="15.75">
      <c r="A111" s="25">
        <v>128</v>
      </c>
      <c r="B111" s="52" t="s">
        <v>194</v>
      </c>
      <c r="C111" s="49" t="s">
        <v>6</v>
      </c>
      <c r="D111" s="51">
        <v>0</v>
      </c>
      <c r="E111" s="26"/>
      <c r="F111" s="19"/>
      <c r="G111" s="19"/>
      <c r="H111" s="19"/>
      <c r="I111" s="19"/>
      <c r="J111" s="19"/>
    </row>
    <row r="112" spans="1:10" s="6" customFormat="1" ht="31.5">
      <c r="A112" s="25">
        <v>129</v>
      </c>
      <c r="B112" s="52" t="s">
        <v>195</v>
      </c>
      <c r="C112" s="49" t="s">
        <v>18</v>
      </c>
      <c r="D112" s="51">
        <v>0</v>
      </c>
      <c r="E112" s="26"/>
      <c r="F112" s="19"/>
      <c r="G112" s="19"/>
      <c r="H112" s="19"/>
      <c r="I112" s="19"/>
      <c r="J112" s="19"/>
    </row>
  </sheetData>
  <sheetProtection/>
  <mergeCells count="18">
    <mergeCell ref="B54:D54"/>
    <mergeCell ref="B59:D59"/>
    <mergeCell ref="B1:D1"/>
    <mergeCell ref="B7:D7"/>
    <mergeCell ref="B25:D25"/>
    <mergeCell ref="B41:D41"/>
    <mergeCell ref="B46:D46"/>
    <mergeCell ref="B53:D53"/>
    <mergeCell ref="B99:D99"/>
    <mergeCell ref="B104:D104"/>
    <mergeCell ref="B109:D109"/>
    <mergeCell ref="B64:D64"/>
    <mergeCell ref="B69:D69"/>
    <mergeCell ref="B74:D74"/>
    <mergeCell ref="B84:D84"/>
    <mergeCell ref="B89:D89"/>
    <mergeCell ref="B94:D94"/>
    <mergeCell ref="B79:D7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2018-04-03T17:13:41Z</dcterms:modified>
  <cp:category/>
  <cp:version/>
  <cp:contentType/>
  <cp:contentStatus/>
</cp:coreProperties>
</file>