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<sst xmlns="http://schemas.openxmlformats.org/spreadsheetml/2006/main" count="1012" uniqueCount="329">
  <si>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</si>
  <si>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</si>
  <si>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</si>
  <si>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</si>
  <si>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</si>
  <si>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</si>
  <si>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</si>
  <si>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</si>
  <si>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</si>
  <si>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</si>
  <si>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</si>
  <si>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</si>
  <si>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</si>
  <si>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</si>
  <si>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</si>
  <si>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</si>
  <si>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</si>
  <si>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</si>
  <si>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</si>
  <si>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</si>
  <si>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</si>
  <si>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</si>
  <si>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</si>
  <si>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</si>
  <si>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</si>
  <si>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</si>
  <si>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</si>
  <si>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</si>
  <si>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</si>
  <si>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</si>
  <si>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</si>
  <si>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</si>
  <si>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</si>
  <si>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</si>
  <si>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</si>
  <si>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</si>
  <si>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</si>
  <si>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</si>
  <si>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</si>
  <si>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</si>
  <si>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</si>
  <si>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</si>
  <si>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</si>
  <si>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</si>
  <si>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</si>
  <si>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</si>
  <si>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</si>
  <si>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</si>
  <si>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</si>
  <si>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</si>
  <si>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</si>
  <si>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</si>
  <si>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</si>
  <si>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</si>
  <si>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</si>
  <si>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</si>
  <si>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</si>
  <si>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</si>
  <si>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</si>
  <si>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</si>
  <si>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</si>
  <si>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</si>
  <si>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</si>
  <si>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</si>
  <si>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</si>
  <si>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</si>
  <si>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</si>
  <si>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</si>
  <si>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</si>
  <si>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</si>
  <si>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</si>
  <si>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</si>
  <si>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</si>
  <si>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</si>
  <si>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</si>
  <si>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</si>
  <si>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</si>
  <si>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</si>
  <si>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</si>
  <si>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</si>
  <si>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</si>
  <si>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</si>
  <si>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</si>
  <si>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</si>
  <si>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</si>
  <si>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</si>
  <si>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</si>
  <si>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</si>
  <si>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</si>
  <si>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</si>
  <si>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</si>
  <si>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</si>
  <si>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</si>
  <si>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</si>
  <si>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</si>
  <si>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</si>
  <si>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</si>
  <si>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</si>
  <si>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</si>
  <si>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</si>
  <si>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</si>
  <si>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</si>
  <si>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</si>
  <si>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</si>
  <si>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</si>
  <si>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</si>
  <si>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</si>
  <si>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</si>
  <si>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</si>
  <si>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</si>
  <si>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</si>
  <si>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</si>
  <si>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</si>
  <si>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</si>
  <si>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</si>
  <si>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</si>
  <si>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</si>
  <si>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</si>
  <si>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</si>
  <si>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</si>
  <si>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</si>
  <si>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</si>
  <si>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</si>
  <si>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</si>
  <si>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</si>
  <si>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</si>
  <si>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</si>
  <si>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</si>
  <si>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</si>
  <si>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</si>
  <si>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</si>
  <si>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</si>
  <si>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</si>
  <si>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</si>
  <si>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</si>
  <si>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</si>
  <si>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</si>
  <si>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</si>
  <si>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</si>
  <si>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</si>
  <si>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</si>
  <si>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</si>
  <si>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</si>
  <si>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</si>
  <si>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</si>
  <si>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</si>
  <si>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</si>
  <si>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</si>
  <si>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</si>
  <si>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</si>
  <si>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</si>
  <si>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</si>
  <si>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</si>
  <si>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</si>
  <si>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</si>
  <si>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</si>
  <si>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</si>
  <si>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</si>
  <si>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</si>
  <si>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</si>
  <si>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</si>
  <si>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</si>
  <si>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</si>
  <si>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</si>
  <si>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</si>
  <si>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</si>
  <si>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</si>
  <si>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</si>
  <si>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</si>
  <si>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</si>
  <si>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</si>
  <si>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</si>
  <si>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</si>
  <si>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</si>
  <si>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</si>
  <si>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</si>
  <si>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</si>
  <si>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</si>
  <si>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</si>
  <si>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</si>
  <si>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</si>
  <si>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</si>
  <si>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</si>
  <si>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</si>
  <si>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</si>
  <si>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</si>
  <si>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</si>
  <si>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</si>
  <si>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</si>
  <si>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</si>
  <si>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</si>
  <si>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</si>
  <si>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</si>
  <si>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</si>
  <si>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</si>
  <si>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</si>
  <si>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</si>
  <si>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</si>
  <si>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</si>
  <si>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</si>
  <si>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</si>
  <si>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</si>
  <si>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</si>
  <si>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</si>
  <si>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</si>
  <si>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</si>
  <si>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</si>
  <si>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</si>
  <si>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</si>
  <si>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</si>
  <si>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</si>
  <si>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</si>
  <si>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</si>
  <si>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</si>
  <si>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</si>
  <si>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</si>
  <si>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</si>
  <si>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</si>
  <si>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</si>
  <si>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</si>
  <si>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</si>
  <si>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</si>
  <si>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</si>
  <si>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</si>
  <si>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</si>
  <si>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</si>
  <si>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</si>
  <si>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</si>
  <si>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</si>
  <si>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</si>
  <si>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</si>
  <si>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</si>
  <si>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</si>
  <si>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</si>
  <si>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</si>
  <si>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</si>
  <si>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</si>
  <si>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</si>
  <si>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</si>
  <si>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</si>
  <si>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</si>
  <si>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</si>
  <si>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</si>
  <si>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</si>
  <si>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</si>
  <si>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</si>
  <si>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</si>
  <si>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</si>
  <si>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</si>
  <si>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</si>
  <si>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</si>
  <si>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</si>
  <si>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</si>
  <si>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</si>
  <si>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</si>
  <si>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</si>
  <si>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</si>
  <si>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</si>
  <si>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</si>
  <si>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</si>
  <si>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</si>
  <si>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</si>
  <si>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</si>
  <si>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</si>
  <si>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</si>
  <si>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</si>
  <si>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</si>
  <si>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</si>
  <si>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</si>
  <si>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</si>
  <si>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</si>
  <si>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</si>
  <si>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</si>
  <si>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</si>
  <si>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</si>
  <si>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</si>
  <si>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</si>
  <si>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</si>
  <si>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</si>
  <si>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</si>
  <si>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</si>
  <si>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</si>
  <si>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</si>
  <si>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</si>
  <si>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</si>
  <si>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</si>
  <si>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</si>
  <si>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</si>
  <si>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</si>
  <si>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</si>
  <si>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</si>
  <si>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</si>
  <si>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</si>
  <si>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</si>
  <si>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</si>
  <si>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</si>
  <si>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</si>
  <si>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</si>
  <si>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</si>
  <si>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</si>
  <si>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</si>
  <si>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</si>
  <si>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</si>
  <si>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</si>
  <si>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</si>
  <si>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</si>
  <si>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</si>
  <si>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</si>
  <si>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</si>
  <si>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</si>
  <si>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</si>
  <si>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</si>
  <si>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</si>
  <si>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</si>
  <si>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</si>
  <si>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</si>
  <si>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</si>
  <si>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</si>
  <si>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</si>
  <si>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</si>
  <si>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</si>
  <si>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</si>
  <si>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Рудакова, д. 4</t>
  </si>
  <si>
    <t>31.03.2020 г.</t>
  </si>
  <si>
    <t>01.01.2019 г.</t>
  </si>
  <si>
    <t>31.12.2019 г.</t>
  </si>
  <si>
    <t>Директор ООО "УК "Альтаир" ___________________ Рыжов А.А.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</si>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</sst>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N57">
            <v>12718.806999999997</v>
          </cell>
        </row>
        <row r="58">
          <cell r="AN58">
            <v>0</v>
          </cell>
        </row>
        <row r="59">
          <cell r="AN59">
            <v>12116.66</v>
          </cell>
        </row>
        <row r="60">
          <cell r="AN60">
            <v>66641.9</v>
          </cell>
        </row>
        <row r="61">
          <cell r="AN61">
            <v>31162.143799999994</v>
          </cell>
        </row>
        <row r="62">
          <cell r="AN62">
            <v>18545.104199999998</v>
          </cell>
        </row>
        <row r="63">
          <cell r="AN63">
            <v>16934.652</v>
          </cell>
        </row>
        <row r="64">
          <cell r="AN64">
            <v>59000.97</v>
          </cell>
        </row>
        <row r="65">
          <cell r="AN65">
            <v>59000.97</v>
          </cell>
        </row>
        <row r="70">
          <cell r="AN70">
            <v>71719.777</v>
          </cell>
        </row>
        <row r="71">
          <cell r="AN71">
            <v>12601.241199999993</v>
          </cell>
        </row>
        <row r="72">
          <cell r="AN72">
            <v>2.22</v>
          </cell>
        </row>
        <row r="73">
          <cell r="AN73">
            <v>19669.72</v>
          </cell>
        </row>
        <row r="74">
          <cell r="AN74">
            <v>72757.36269600001</v>
          </cell>
        </row>
        <row r="75">
          <cell r="AN75">
            <v>16934.652</v>
          </cell>
        </row>
        <row r="76">
          <cell r="AN76">
            <v>18662.670000000002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9546.494999999999</v>
          </cell>
        </row>
        <row r="80">
          <cell r="AN80">
            <v>3835.2005999999997</v>
          </cell>
        </row>
        <row r="81">
          <cell r="AN81">
            <v>15390.610199999997</v>
          </cell>
        </row>
        <row r="82">
          <cell r="AN82">
            <v>199.23119999999997</v>
          </cell>
        </row>
        <row r="83">
          <cell r="AN83">
            <v>1627.0547999999997</v>
          </cell>
        </row>
        <row r="84">
          <cell r="AN84">
            <v>514.6805999999999</v>
          </cell>
        </row>
        <row r="85">
          <cell r="AN85">
            <v>132.8208</v>
          </cell>
        </row>
        <row r="86">
          <cell r="AN86">
            <v>5080.395599999999</v>
          </cell>
        </row>
        <row r="87">
          <cell r="AN87">
            <v>0</v>
          </cell>
        </row>
        <row r="88">
          <cell r="AN88">
            <v>69.07466400000001</v>
          </cell>
        </row>
        <row r="89">
          <cell r="AN89">
            <v>33.496536</v>
          </cell>
        </row>
        <row r="90">
          <cell r="AN90">
            <v>59.90359199999999</v>
          </cell>
        </row>
        <row r="91">
          <cell r="AN91">
            <v>671.077104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18">
      <selection activeCell="A33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9731.3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81883.92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48662.1174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</f>
        <v>17349.716999999997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15872.085599999999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79498.56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79498.56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79498.56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12718.806999999997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12116.66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70260.98780000002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15872.085599999999</v>
      </c>
      <c r="E26" s="68"/>
      <c r="F26" s="73">
        <v>4.65</v>
      </c>
      <c r="G26" s="73">
        <v>4.91</v>
      </c>
      <c r="H26" s="74"/>
      <c r="I26" s="78">
        <v>276.71</v>
      </c>
      <c r="J26" s="75">
        <f>F26*6*I26+G26*6*I26</f>
        <v>15872.085599999999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4630.91</v>
      </c>
      <c r="E27" s="68"/>
      <c r="F27" s="73">
        <v>5.05</v>
      </c>
      <c r="G27" s="73">
        <v>5.4</v>
      </c>
      <c r="H27" s="74"/>
      <c r="I27" s="75">
        <f>I26</f>
        <v>276.71</v>
      </c>
      <c r="J27" s="75">
        <f aca="true" t="shared" si="0" ref="J27:J42">F27*6*I27+G27*6*I27</f>
        <v>17349.716999999997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276.71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276.71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8882.391</v>
      </c>
      <c r="E30" s="68"/>
      <c r="F30" s="73">
        <v>2.6</v>
      </c>
      <c r="G30" s="73">
        <v>2.75</v>
      </c>
      <c r="H30" s="74"/>
      <c r="I30" s="75">
        <f aca="true" t="shared" si="2" ref="I30:I42">I29</f>
        <v>276.71</v>
      </c>
      <c r="J30" s="75">
        <f t="shared" si="0"/>
        <v>8882.391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2988.468</v>
      </c>
      <c r="E31" s="68"/>
      <c r="F31" s="73">
        <v>0.8</v>
      </c>
      <c r="G31" s="73">
        <v>1</v>
      </c>
      <c r="H31" s="74"/>
      <c r="I31" s="75">
        <f t="shared" si="2"/>
        <v>276.71</v>
      </c>
      <c r="J31" s="75">
        <f t="shared" si="0"/>
        <v>2988.468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14361.249</v>
      </c>
      <c r="E32" s="68"/>
      <c r="F32" s="73">
        <v>4.15</v>
      </c>
      <c r="G32" s="73">
        <v>4.5</v>
      </c>
      <c r="H32" s="74"/>
      <c r="I32" s="75">
        <f t="shared" si="2"/>
        <v>276.71</v>
      </c>
      <c r="J32" s="75">
        <f t="shared" si="0"/>
        <v>14361.249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199.23119999999997</v>
      </c>
      <c r="E33" s="68"/>
      <c r="F33" s="73">
        <v>0.06</v>
      </c>
      <c r="G33" s="73">
        <v>0.06</v>
      </c>
      <c r="H33" s="74"/>
      <c r="I33" s="75">
        <f t="shared" si="2"/>
        <v>276.71</v>
      </c>
      <c r="J33" s="75">
        <f t="shared" si="0"/>
        <v>199.23119999999997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1527.4391999999998</v>
      </c>
      <c r="E34" s="68"/>
      <c r="F34" s="73">
        <v>0.45</v>
      </c>
      <c r="G34" s="73">
        <v>0.47</v>
      </c>
      <c r="H34" s="74"/>
      <c r="I34" s="75">
        <f t="shared" si="2"/>
        <v>276.71</v>
      </c>
      <c r="J34" s="75">
        <f t="shared" si="0"/>
        <v>1527.4391999999998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481.4753999999999</v>
      </c>
      <c r="E35" s="68"/>
      <c r="F35" s="73">
        <v>0.14</v>
      </c>
      <c r="G35" s="73">
        <v>0.15</v>
      </c>
      <c r="H35" s="74"/>
      <c r="I35" s="75">
        <f t="shared" si="2"/>
        <v>276.71</v>
      </c>
      <c r="J35" s="75">
        <f t="shared" si="0"/>
        <v>481.4753999999999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132.8208</v>
      </c>
      <c r="E36" s="68"/>
      <c r="F36" s="73">
        <v>0.04</v>
      </c>
      <c r="G36" s="73">
        <v>0.04</v>
      </c>
      <c r="H36" s="74"/>
      <c r="I36" s="75">
        <f t="shared" si="2"/>
        <v>276.71</v>
      </c>
      <c r="J36" s="75">
        <f t="shared" si="0"/>
        <v>132.8208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16204.1376</v>
      </c>
      <c r="E37" s="68"/>
      <c r="F37" s="73">
        <v>4.88</v>
      </c>
      <c r="G37" s="73">
        <v>4.88</v>
      </c>
      <c r="H37" s="74"/>
      <c r="I37" s="75">
        <f t="shared" si="2"/>
        <v>276.71</v>
      </c>
      <c r="J37" s="75">
        <f t="shared" si="0"/>
        <v>16204.1376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4980.78</v>
      </c>
      <c r="E38" s="68"/>
      <c r="F38" s="73">
        <v>1.5</v>
      </c>
      <c r="G38" s="73">
        <v>1.5</v>
      </c>
      <c r="H38" s="74"/>
      <c r="I38" s="75">
        <f t="shared" si="2"/>
        <v>276.71</v>
      </c>
      <c r="J38" s="75">
        <f t="shared" si="0"/>
        <v>4980.78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276.71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276.71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276.71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276.71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6">
      <selection activeCell="E16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322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323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324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325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36.75" customHeight="1">
      <c r="A7" s="22">
        <v>4</v>
      </c>
      <c r="B7" s="92" t="s">
        <v>316</v>
      </c>
      <c r="C7" s="93"/>
      <c r="D7" s="9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'[2]трансп'!AN57</f>
        <v>12718.806999999997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'[2]трансп'!AN58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'[2]трансп'!AN59</f>
        <v>12116.66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'[2]трансп'!AN60</f>
        <v>66641.9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'[2]трансп'!AN61</f>
        <v>31162.143799999994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'[2]трансп'!AN62</f>
        <v>18545.104199999998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'[2]трансп'!AN63</f>
        <v>16934.652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'[2]трансп'!AN64</f>
        <v>59000.97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'[2]трансп'!AN65</f>
        <v>59000.97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'[2]трансп'!AN66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'[2]трансп'!AN67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'[2]трансп'!AN68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'[2]трансп'!AN69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'[2]трансп'!AN70</f>
        <v>71719.777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'[2]трансп'!AN71</f>
        <v>12601.241199999993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'[2]трансп'!AN72</f>
        <v>2.22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'[2]трансп'!AN73</f>
        <v>19669.72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'[2]трансп'!AN74</f>
        <v>72757.36269600001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'[2]трансп'!AN75</f>
        <v>16934.652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'[2]трансп'!AN76</f>
        <v>18662.670000000002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'[2]трансп'!AN77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'[2]трансп'!AN78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'[2]трансп'!AN79</f>
        <v>9546.494999999999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'[2]трансп'!AN80</f>
        <v>3835.2005999999997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'[2]трансп'!AN81</f>
        <v>15390.610199999997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'[2]трансп'!AN82</f>
        <v>199.23119999999997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'[2]трансп'!AN83</f>
        <v>1627.0547999999997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'[2]трансп'!AN84</f>
        <v>514.6805999999999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'[2]трансп'!AN85</f>
        <v>132.8208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'[2]трансп'!AN86</f>
        <v>5080.395599999999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327</v>
      </c>
      <c r="C38" s="22" t="s">
        <v>18</v>
      </c>
      <c r="D38" s="67">
        <f>'[2]трансп'!AN87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'[2]трансп'!AN88</f>
        <v>69.07466400000001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'[2]трансп'!AN89</f>
        <v>33.496536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328</v>
      </c>
      <c r="C41" s="22" t="s">
        <v>18</v>
      </c>
      <c r="D41" s="67">
        <f>'[2]трансп'!AN90</f>
        <v>59.90359199999999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'[2]трансп'!AN91</f>
        <v>671.077104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3" spans="2:4" ht="15.75">
      <c r="B43" s="98"/>
      <c r="C43" s="98"/>
      <c r="D43" s="98"/>
    </row>
    <row r="44" spans="2:5" ht="15.75">
      <c r="B44" s="15" t="s">
        <v>326</v>
      </c>
      <c r="E44" s="1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2020-04-01T19:03:36Z</dcterms:modified>
  <cp:category/>
  <cp:version/>
  <cp:contentType/>
  <cp:contentStatus/>
</cp:coreProperties>
</file>